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МОИ ДОКУМЕНТИ\РИШЕННЯ СЕСИИ\2025\БЮДЖЕТ\ПРОЕКТ\БЮДЖЕТ2025\"/>
    </mc:Choice>
  </mc:AlternateContent>
  <bookViews>
    <workbookView xWindow="0" yWindow="0" windowWidth="15570" windowHeight="9030"/>
  </bookViews>
  <sheets>
    <sheet name="Лист1" sheetId="1" r:id="rId1"/>
  </sheets>
  <definedNames>
    <definedName name="_xlnm.Print_Area" localSheetId="0">Лист1!$A$1:$D$129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37" i="1" l="1"/>
  <c r="D34" i="1" l="1"/>
  <c r="D24" i="1"/>
  <c r="D20" i="1"/>
  <c r="E24" i="1" l="1"/>
  <c r="F24" i="1" s="1"/>
  <c r="F25" i="1"/>
  <c r="F35" i="1" l="1"/>
  <c r="E34" i="1"/>
  <c r="F34" i="1" s="1"/>
  <c r="F21" i="1"/>
  <c r="E20" i="1"/>
  <c r="F20" i="1" s="1"/>
  <c r="F99" i="1" l="1"/>
  <c r="E98" i="1"/>
  <c r="E84" i="1" s="1"/>
  <c r="D98" i="1"/>
  <c r="F98" i="1" l="1"/>
  <c r="F84" i="1" s="1"/>
  <c r="D84" i="1"/>
  <c r="F91" i="1"/>
  <c r="E90" i="1"/>
  <c r="D90" i="1"/>
  <c r="F90" i="1" l="1"/>
  <c r="F97" i="1"/>
  <c r="E96" i="1"/>
  <c r="E83" i="1" s="1"/>
  <c r="D96" i="1"/>
  <c r="D83" i="1" s="1"/>
  <c r="F96" i="1" l="1"/>
  <c r="D18" i="1"/>
  <c r="E37" i="1" l="1"/>
  <c r="F19" i="1"/>
  <c r="E18" i="1"/>
  <c r="F18" i="1" l="1"/>
  <c r="D86" i="1"/>
  <c r="D61" i="1"/>
  <c r="E86" i="1" l="1"/>
  <c r="F107" i="1"/>
  <c r="E106" i="1"/>
  <c r="D106" i="1"/>
  <c r="F62" i="1"/>
  <c r="E61" i="1"/>
  <c r="F61" i="1" s="1"/>
  <c r="F106" i="1" l="1"/>
  <c r="E63" i="1"/>
  <c r="D63" i="1"/>
  <c r="E85" i="1" l="1"/>
  <c r="E82" i="1" s="1"/>
  <c r="D85" i="1"/>
  <c r="D82" i="1" s="1"/>
  <c r="E27" i="1" l="1"/>
  <c r="D27" i="1"/>
  <c r="D66" i="1" l="1"/>
  <c r="E66" i="1"/>
  <c r="E122" i="1" l="1"/>
  <c r="E116" i="1" s="1"/>
  <c r="D122" i="1"/>
  <c r="D116" i="1" s="1"/>
  <c r="F123" i="1"/>
  <c r="F122" i="1" s="1"/>
  <c r="F116" i="1" s="1"/>
  <c r="E65" i="1" l="1"/>
  <c r="E71" i="1" s="1"/>
  <c r="F68" i="1"/>
  <c r="D65" i="1"/>
  <c r="D71" i="1" s="1"/>
  <c r="F65" i="1" l="1"/>
  <c r="F66" i="1"/>
  <c r="E36" i="1" l="1"/>
  <c r="E31" i="1"/>
  <c r="D31" i="1"/>
  <c r="D36" i="1"/>
  <c r="F37" i="1"/>
  <c r="F39" i="1"/>
  <c r="F64" i="1"/>
  <c r="F63" i="1" l="1"/>
  <c r="F71" i="1" s="1"/>
  <c r="F36" i="1"/>
  <c r="E114" i="1" l="1"/>
  <c r="D114" i="1"/>
  <c r="F125" i="1" l="1"/>
  <c r="F124" i="1" s="1"/>
  <c r="E124" i="1"/>
  <c r="D124" i="1"/>
  <c r="E50" i="1" l="1"/>
  <c r="E53" i="1"/>
  <c r="E30" i="1"/>
  <c r="E40" i="1" l="1"/>
  <c r="E26" i="1" l="1"/>
  <c r="E22" i="1"/>
  <c r="E70" i="1" s="1"/>
  <c r="E69" i="1" l="1"/>
  <c r="D92" i="1"/>
  <c r="D88" i="1" l="1"/>
  <c r="F95" i="1" l="1"/>
  <c r="E94" i="1"/>
  <c r="D94" i="1"/>
  <c r="F94" i="1" l="1"/>
  <c r="F121" i="1"/>
  <c r="E120" i="1"/>
  <c r="E115" i="1" s="1"/>
  <c r="D120" i="1"/>
  <c r="D115" i="1" s="1"/>
  <c r="D113" i="1" l="1"/>
  <c r="D128" i="1" s="1"/>
  <c r="E113" i="1"/>
  <c r="E128" i="1" s="1"/>
  <c r="F120" i="1"/>
  <c r="F115" i="1" s="1"/>
  <c r="F43" i="1"/>
  <c r="F44" i="1"/>
  <c r="F45" i="1"/>
  <c r="F46" i="1"/>
  <c r="F47" i="1"/>
  <c r="F48" i="1"/>
  <c r="F49" i="1"/>
  <c r="D22" i="1" l="1"/>
  <c r="F23" i="1"/>
  <c r="E118" i="1"/>
  <c r="D118" i="1"/>
  <c r="F119" i="1"/>
  <c r="F114" i="1" s="1"/>
  <c r="F113" i="1" l="1"/>
  <c r="F128" i="1" s="1"/>
  <c r="F118" i="1"/>
  <c r="F111" i="1"/>
  <c r="F110" i="1" s="1"/>
  <c r="E110" i="1"/>
  <c r="D110" i="1"/>
  <c r="F105" i="1" l="1"/>
  <c r="F86" i="1" s="1"/>
  <c r="E104" i="1"/>
  <c r="D104" i="1"/>
  <c r="F104" i="1" l="1"/>
  <c r="F55" i="1"/>
  <c r="F52" i="1"/>
  <c r="F33" i="1"/>
  <c r="F29" i="1"/>
  <c r="F27" i="1"/>
  <c r="F59" i="1"/>
  <c r="D56" i="1"/>
  <c r="F56" i="1" l="1"/>
  <c r="F57" i="1"/>
  <c r="F109" i="1"/>
  <c r="F81" i="1" l="1"/>
  <c r="F89" i="1"/>
  <c r="F93" i="1"/>
  <c r="F101" i="1"/>
  <c r="F103" i="1"/>
  <c r="E108" i="1"/>
  <c r="E102" i="1"/>
  <c r="E100" i="1"/>
  <c r="E92" i="1"/>
  <c r="E88" i="1"/>
  <c r="E80" i="1"/>
  <c r="E78" i="1" s="1"/>
  <c r="E77" i="1" s="1"/>
  <c r="F83" i="1" l="1"/>
  <c r="E127" i="1"/>
  <c r="F85" i="1"/>
  <c r="D108" i="1"/>
  <c r="F108" i="1" s="1"/>
  <c r="E126" i="1" l="1"/>
  <c r="F88" i="1"/>
  <c r="F92" i="1" l="1"/>
  <c r="D102" i="1"/>
  <c r="F102" i="1" s="1"/>
  <c r="D53" i="1" l="1"/>
  <c r="F53" i="1" s="1"/>
  <c r="D50" i="1"/>
  <c r="F50" i="1" s="1"/>
  <c r="F82" i="1" l="1"/>
  <c r="D100" i="1"/>
  <c r="F100" i="1" s="1"/>
  <c r="D80" i="1"/>
  <c r="D78" i="1" s="1"/>
  <c r="D26" i="1"/>
  <c r="F22" i="1"/>
  <c r="F26" i="1" l="1"/>
  <c r="D40" i="1"/>
  <c r="F40" i="1" s="1"/>
  <c r="F41" i="1"/>
  <c r="D30" i="1"/>
  <c r="F30" i="1" s="1"/>
  <c r="F31" i="1"/>
  <c r="F80" i="1"/>
  <c r="D70" i="1" l="1"/>
  <c r="D69" i="1" s="1"/>
  <c r="F70" i="1"/>
  <c r="F69" i="1" s="1"/>
  <c r="D77" i="1"/>
  <c r="D127" i="1" s="1"/>
  <c r="F78" i="1"/>
  <c r="F77" i="1" l="1"/>
  <c r="D126" i="1" l="1"/>
  <c r="F126" i="1" s="1"/>
  <c r="F127" i="1"/>
</calcChain>
</file>

<file path=xl/sharedStrings.xml><?xml version="1.0" encoding="utf-8"?>
<sst xmlns="http://schemas.openxmlformats.org/spreadsheetml/2006/main" count="147" uniqueCount="76">
  <si>
    <t>до рішення сільської ради</t>
  </si>
  <si>
    <t>восьмого скликання</t>
  </si>
  <si>
    <t>(код бюджету)</t>
  </si>
  <si>
    <t>1. Показники міжбюджетних трансфертів з інших бюджетів</t>
  </si>
  <si>
    <t>(грн)</t>
  </si>
  <si>
    <t xml:space="preserve">Код класифікації доходу бюджету/ Код бюджету </t>
  </si>
  <si>
    <t>Найменування трансферту/ Найменування бюджету - надавача мюжбюджетного трансферту</t>
  </si>
  <si>
    <t>І. Трансферти до загального фонду бюджету</t>
  </si>
  <si>
    <t>Державний бюджет України</t>
  </si>
  <si>
    <t>41033900 </t>
  </si>
  <si>
    <t xml:space="preserve">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</si>
  <si>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</si>
  <si>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Сумської області</t>
  </si>
  <si>
    <t>у тому числі:</t>
  </si>
  <si>
    <t>на оплату праці з нарахуваннями педагогічних працівників інклюзивно-ресурсних центрів</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</si>
  <si>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</si>
  <si>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ІІ. Трансферти до спеціального фонду бюджету</t>
  </si>
  <si>
    <t>Х</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</si>
  <si>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</si>
  <si>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</si>
  <si>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</si>
  <si>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</si>
  <si>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бюджету/Код бюджету</t>
  </si>
  <si>
    <t>Код Типової програмної класифікації видатків та кредитування місцевого бюджету</t>
  </si>
  <si>
    <t>I. Трансферти із загального фонду бюджету</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</si>
  <si>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</si>
  <si>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Бюджет Конотопської міської територіальної громади</t>
  </si>
  <si>
    <t xml:space="preserve">у тому числі </t>
  </si>
  <si>
    <t>Інші субвенції з місцевого бюджету</t>
  </si>
  <si>
    <t>на пільгове медичне обслуговування громадян, які постраждали внаслідок Чорнобильської катастрофи</t>
  </si>
  <si>
    <t>на надання соціальної підтримки (допомоги) особам з інвалідністю внаслідок війни І групи з числа учасників бойових дій на території інших держав (воїнам-інтернаціоналістам) та сім'ям загиблих учасників бойових дій на території інших держав, які проживають у Сумській області</t>
  </si>
  <si>
    <t xml:space="preserve">на оплату компенсаційних виплат особам з інвалідністю на бензин, ремонт, техобслуговування автотранспорту та транспортне обслуговування </t>
  </si>
  <si>
    <t xml:space="preserve">на поховання учасників бойових дій та інвалідів війни </t>
  </si>
  <si>
    <t>на забезпечення твердим паливом (дровами, торфобрикетами) сімей учасників антитерористичної операції (операції об’єднаних сил)</t>
  </si>
  <si>
    <t>на забезпечення відшкодування за встановлення пам'ятників та облаштування місць поховання загиблих (померлих) учасників антитерористичної операції (операції об’єднаних сил)</t>
  </si>
  <si>
    <t>Бюджет Бочечківської сільської територіальної громади</t>
  </si>
  <si>
    <t>Бюджет Дубов'язівської селищної територіальної громади</t>
  </si>
  <si>
    <t xml:space="preserve"> утримання комунального закладу «Конотопська міська рятувально-водолазна служба»</t>
  </si>
  <si>
    <t>Внесено зміни</t>
  </si>
  <si>
    <t>Затверджено з урахуванням змін</t>
  </si>
  <si>
    <t>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</si>
  <si>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на лікування хворих на цукровий діабет десмопресином</t>
  </si>
  <si>
    <t>Субвенція з місцевого бюджету державному бюджету  на виконання програм соціально-економічного розвитку регіонів</t>
  </si>
  <si>
    <t>на проведення Всеукраїнського фестивалю "Козацький родослав" у рамках святкування в Сумській області 362-Ї річниці перемоги війстка Івана Виговського у Конотопській битві в  с.Шаповалівка</t>
  </si>
  <si>
    <t>Субвенція з місцевого бюджету за рахунок залишку коштів субвенції на надання державної підтримки особам з оосбливими освітніми потребами, що утворився на початок бюджетного періоду</t>
  </si>
  <si>
    <t>Усього</t>
  </si>
  <si>
    <t>забезпечення роботи військово-лікарської комісії  Конотопського районного територіального центру комплектування та соціальної підтримки</t>
  </si>
  <si>
    <t>на утримання комунальної установи "Інклюзивно-ресурсний центр" Попівської сільської ради Конотопського району Сумської області</t>
  </si>
  <si>
    <t>0119800</t>
  </si>
  <si>
    <t>придбання шкільного автобуса, зокрема спеціально обладнаного для перевезення маломобільних груп населення для Опорного закладу освіти «Попівський заклад загальної середньої освіти I – III ступенів» Попівської сільської ради Конотопського району Сумської областіна умовах співфінансування</t>
  </si>
  <si>
    <t>Субвенція з місцевого бюджету на реалізацію заходів за рахунок освітньої субвенції з державного бюджету місцевим бюджетам ( за спеціальним фондом державного бюджету)</t>
  </si>
  <si>
    <t>для закупівлі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</si>
  <si>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 рахунок відповідної субвенції з державного бюджету</t>
  </si>
  <si>
    <t>Секретар ради</t>
  </si>
  <si>
    <t>Валентина МАЛІГОН</t>
  </si>
  <si>
    <t>Субвенція з місцевого бюджету за рахунок залишку коштів освітньої субвенції, що утворився на початок бюджетного періоду</t>
  </si>
  <si>
    <t xml:space="preserve"> заміна радіаторів опалення в приміщенні навчального корпусу № 2 Державного професійно-технічного навчального закладу «Конотопський професійний аграрний ліцей»</t>
  </si>
  <si>
    <t>придбання на умовах співфінансування електронних бойових комплексів та засобів радіоелектронного захисту з метою захисту об’єктів критичної інфраструктури на території області</t>
  </si>
  <si>
    <t>забезпечення виготовлення проектно-кошторисної документації по об’єкту «Реконструкція (термомодернізація) будівлі хірургічного корпусу КНП КМР «Конотопська ЦРЛ ім.ак.М.Давидова» за адресою: Сумська область, м.Конотоп, вул.Успенсько-Троїцька,53» для реалізації проекту «Енергоефективність громадських будівель в Україні»  за фінансовою угодою між Україною та Європейським інвестиційним банком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</si>
  <si>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</si>
  <si>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на  проведення (надання) додаткових  психолого-педагогічних і корекційно-розвиткових занять (послуг)  особам з особливими освітніми потребами</t>
  </si>
  <si>
    <t>придбання предметів і матеріалів для заміни електропроводки в приміщенні навчального корпусу № 2 Державного професійно-технічного навчального закладу «Конотопський професійний аграрний ліцей»</t>
  </si>
  <si>
    <t xml:space="preserve"> співфінансування поточних видатків для проведення ремонтних робіт, придбання предметів, матеріалів, обладнання та інвентарю на створення навчально-практичного центру з підготовки кваліфікованих робітників за професією «Тракторист-машиніст сільськогосподарського (лісогосподарського) виробництва»  на базі  Державного професійно-технічного навчального закладу «Конотопський професійний аграрний ліцей»</t>
  </si>
  <si>
    <t>придбання металопластикових дверей для заміни застарілих в приміщенні навчального  корпусу № 2 Державного професійно-технічного навчального закладу «Конотопський професійний аграрний ліцей» на сучасні енергозберігаючі</t>
  </si>
  <si>
    <t>Районний бюджет Конотопського району</t>
  </si>
  <si>
    <t xml:space="preserve"> покриття частини незабезпеченості видатків Конотопської районної ради</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</si>
  <si>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</si>
  <si>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</si>
  <si>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</si>
  <si>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Міжбюджетні трансферти на 2025 рік </t>
  </si>
  <si>
    <t>Додаток 5</t>
  </si>
  <si>
    <t>"Про  бюджет Попівської сільської територіальної громади  на 2025 рік"</t>
  </si>
  <si>
    <t>Базова дотація</t>
  </si>
  <si>
    <t xml:space="preserve">забезпечення здійснення компенсаційних виплат за пільговий проїзд окремих категорій громадян автомобільним транспортом на автобусних маршрутах загального користування у Сумській області </t>
  </si>
  <si>
    <t>обслуговування дітей з інвалідністю  і осіб з інвалідністю Попівської сільської територіальної громади  Центром комплексної реабілітації для дітей та осіб з інвалідністю  Конотопської міської ради Сумської області</t>
  </si>
  <si>
    <t>від 00.12.2024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</si>
</sst>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9" x14ac:knownFonts="1">
    <font>
      <sz val="11"/>
      <color theme="1"/>
      <name val="Calibri"/>
      <family val="2"/>
      <charset val="204"/>
      <scheme val="minor"/>
    </font>
    <font>
      <sz val="11"/>
      <color theme="1"/>
      <name val="Calibri"/>
      <family val="2"/>
      <charset val="204"/>
      <scheme val="minor"/>
    </font>
    <font>
      <sz val="10"/>
      <name val="Times"/>
      <charset val="204"/>
    </font>
    <font>
      <sz val="12"/>
      <name val="Arial Narrow"/>
      <family val="2"/>
      <charset val="204"/>
    </font>
    <font>
      <sz val="12"/>
      <name val="Times New Roman"/>
      <family val="1"/>
      <charset val="204"/>
    </font>
    <font>
      <b/>
      <sz val="16"/>
      <name val="Times New Roman"/>
      <family val="1"/>
      <charset val="204"/>
    </font>
    <font>
      <b/>
      <sz val="14"/>
      <name val="Arial Narrow"/>
      <family val="2"/>
      <charset val="204"/>
    </font>
    <font>
      <sz val="14"/>
      <name val="Times New Roman"/>
      <family val="1"/>
      <charset val="204"/>
    </font>
    <font>
      <b/>
      <sz val="12"/>
      <name val="Arial Narrow"/>
      <family val="2"/>
      <charset val="204"/>
    </font>
    <font>
      <b/>
      <sz val="12"/>
      <name val="Times New Roman"/>
      <family val="1"/>
      <charset val="204"/>
    </font>
    <font>
      <b/>
      <sz val="10"/>
      <name val="Times New Roman"/>
      <family val="1"/>
      <charset val="204"/>
    </font>
    <font>
      <sz val="14"/>
      <name val="Arial Narrow"/>
      <family val="2"/>
      <charset val="204"/>
    </font>
    <font>
      <b/>
      <sz val="14"/>
      <name val="Times New Roman"/>
      <family val="1"/>
      <charset val="204"/>
    </font>
    <font>
      <b/>
      <sz val="10"/>
      <name val="Arial Narrow"/>
      <family val="2"/>
      <charset val="204"/>
    </font>
    <font>
      <b/>
      <sz val="13"/>
      <name val="Times New Roman"/>
      <family val="1"/>
      <charset val="204"/>
    </font>
    <font>
      <sz val="13"/>
      <name val="Times New Roman"/>
      <family val="1"/>
      <charset val="204"/>
    </font>
    <font>
      <sz val="11"/>
      <color theme="1"/>
      <name val="Times New Roman"/>
      <family val="1"/>
      <charset val="204"/>
    </font>
    <font>
      <sz val="16"/>
      <name val="Times New Roman"/>
      <family val="1"/>
      <charset val="204"/>
    </font>
    <font>
      <sz val="16"/>
      <color theme="1"/>
      <name val="Times New Roman"/>
      <family val="1"/>
      <charset val="204"/>
    </font>
    <font>
      <sz val="16"/>
      <color indexed="8"/>
      <name val="Times New Roman"/>
      <family val="1"/>
      <charset val="204"/>
    </font>
    <font>
      <b/>
      <sz val="14"/>
      <color theme="1"/>
      <name val="Calibri"/>
      <family val="2"/>
      <charset val="204"/>
      <scheme val="minor"/>
    </font>
    <font>
      <sz val="14"/>
      <color rgb="FF000000"/>
      <name val="Times New Roman"/>
      <family val="1"/>
      <charset val="204"/>
    </font>
    <font>
      <b/>
      <sz val="18"/>
      <name val="Times New Roman"/>
      <family val="1"/>
      <charset val="204"/>
    </font>
    <font>
      <b/>
      <sz val="18"/>
      <name val="Arial Narrow"/>
      <family val="2"/>
      <charset val="204"/>
    </font>
    <font>
      <sz val="18"/>
      <name val="Arial Narrow"/>
      <family val="2"/>
      <charset val="204"/>
    </font>
    <font>
      <b/>
      <sz val="9"/>
      <name val="Times New Roman"/>
      <family val="1"/>
      <charset val="204"/>
    </font>
    <font>
      <b/>
      <sz val="11"/>
      <name val="Times New Roman"/>
      <family val="1"/>
      <charset val="204"/>
    </font>
    <font>
      <b/>
      <sz val="16"/>
      <color theme="1"/>
      <name val="Times New Roman"/>
      <family val="1"/>
      <charset val="204"/>
    </font>
    <font>
      <sz val="12"/>
      <color indexed="8"/>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2" fillId="0" borderId="0"/>
  </cellStyleXfs>
  <cellXfs count="190">
    <xf numFmtId="0" fontId="0" fillId="0" borderId="0" xfId="0"/>
    <xf numFmtId="14" fontId="17" fillId="0" borderId="0" xfId="2" applyNumberFormat="1" applyFont="1" applyFill="1" applyAlignment="1" applyProtection="1">
      <alignment horizontal="left"/>
      <protection locked="0"/>
    </xf>
    <xf numFmtId="0" fontId="7" fillId="0" borderId="2" xfId="0" applyFont="1" applyFill="1" applyBorder="1" applyAlignment="1">
      <alignment horizontal="center" wrapText="1"/>
    </xf>
    <xf numFmtId="0" fontId="12" fillId="0" borderId="2" xfId="0" applyFont="1" applyFill="1" applyBorder="1" applyAlignment="1">
      <alignment horizontal="center" wrapText="1"/>
    </xf>
    <xf numFmtId="0" fontId="7" fillId="0" borderId="2" xfId="0" applyFont="1" applyFill="1" applyBorder="1" applyAlignment="1">
      <alignment wrapText="1"/>
    </xf>
    <xf numFmtId="4" fontId="7" fillId="0" borderId="2" xfId="0" applyNumberFormat="1" applyFont="1" applyFill="1" applyBorder="1" applyAlignment="1"/>
    <xf numFmtId="4" fontId="7" fillId="0" borderId="2" xfId="0" applyNumberFormat="1" applyFont="1" applyFill="1" applyBorder="1" applyAlignment="1">
      <alignment wrapText="1"/>
    </xf>
    <xf numFmtId="4" fontId="12" fillId="0" borderId="2" xfId="0" applyNumberFormat="1" applyFont="1" applyFill="1" applyBorder="1" applyAlignment="1">
      <alignment horizontal="center"/>
    </xf>
    <xf numFmtId="4" fontId="9" fillId="0" borderId="2" xfId="0" applyNumberFormat="1" applyFont="1" applyFill="1" applyBorder="1" applyAlignment="1">
      <alignment horizontal="right"/>
    </xf>
    <xf numFmtId="4" fontId="12" fillId="0" borderId="2" xfId="0" applyNumberFormat="1" applyFont="1" applyFill="1" applyBorder="1" applyAlignment="1">
      <alignment wrapText="1"/>
    </xf>
    <xf numFmtId="4" fontId="7" fillId="0" borderId="2" xfId="0" applyNumberFormat="1" applyFont="1" applyFill="1" applyBorder="1" applyAlignment="1">
      <alignment horizontal="center"/>
    </xf>
    <xf numFmtId="4" fontId="4" fillId="0" borderId="2" xfId="0" applyNumberFormat="1" applyFont="1" applyFill="1" applyBorder="1" applyAlignment="1">
      <alignment horizontal="right"/>
    </xf>
    <xf numFmtId="0" fontId="18" fillId="0" borderId="0" xfId="0" applyFont="1" applyFill="1"/>
    <xf numFmtId="0" fontId="0" fillId="0" borderId="0" xfId="0" applyFill="1"/>
    <xf numFmtId="0" fontId="17" fillId="0" borderId="0" xfId="2" applyFont="1" applyFill="1" applyAlignment="1" applyProtection="1">
      <protection locked="0"/>
    </xf>
    <xf numFmtId="0" fontId="4" fillId="0" borderId="0" xfId="2" applyFont="1" applyFill="1" applyAlignment="1" applyProtection="1">
      <protection locked="0"/>
    </xf>
    <xf numFmtId="0" fontId="17" fillId="0" borderId="0" xfId="2" applyFont="1" applyFill="1" applyAlignment="1" applyProtection="1">
      <alignment horizontal="left"/>
      <protection locked="0"/>
    </xf>
    <xf numFmtId="0" fontId="19" fillId="0" borderId="0" xfId="0" applyFont="1" applyFill="1" applyAlignment="1">
      <alignment horizontal="left"/>
    </xf>
    <xf numFmtId="0" fontId="19" fillId="0" borderId="0" xfId="0" applyFont="1" applyFill="1" applyAlignment="1">
      <alignment horizontal="left" wrapText="1"/>
    </xf>
    <xf numFmtId="0" fontId="16" fillId="0" borderId="0" xfId="0" applyFont="1" applyFill="1"/>
    <xf numFmtId="0" fontId="4" fillId="0" borderId="0" xfId="0" applyFont="1" applyFill="1"/>
    <xf numFmtId="0" fontId="7" fillId="0" borderId="0" xfId="0" applyFont="1" applyFill="1" applyBorder="1" applyAlignment="1"/>
    <xf numFmtId="2" fontId="6" fillId="0" borderId="0" xfId="0" applyNumberFormat="1" applyFont="1" applyFill="1" applyBorder="1" applyAlignment="1">
      <alignment vertical="center" wrapText="1"/>
    </xf>
    <xf numFmtId="0" fontId="8" fillId="0" borderId="0" xfId="0" applyFont="1" applyFill="1" applyBorder="1" applyAlignment="1"/>
    <xf numFmtId="2" fontId="6" fillId="0" borderId="0" xfId="0" applyNumberFormat="1" applyFont="1" applyFill="1" applyBorder="1" applyAlignment="1">
      <alignment horizontal="center" wrapText="1"/>
    </xf>
    <xf numFmtId="2" fontId="6" fillId="0" borderId="0" xfId="0" applyNumberFormat="1" applyFont="1" applyFill="1" applyBorder="1" applyAlignment="1">
      <alignment wrapText="1"/>
    </xf>
    <xf numFmtId="0" fontId="3" fillId="0" borderId="0" xfId="0" applyFont="1" applyFill="1" applyBorder="1"/>
    <xf numFmtId="0" fontId="4" fillId="0" borderId="0" xfId="0" applyFont="1" applyFill="1" applyAlignment="1"/>
    <xf numFmtId="0" fontId="4" fillId="0" borderId="0" xfId="0" applyFont="1" applyFill="1" applyBorder="1"/>
    <xf numFmtId="2" fontId="5" fillId="0" borderId="0" xfId="0" applyNumberFormat="1" applyFont="1" applyFill="1" applyBorder="1" applyAlignment="1">
      <alignment horizontal="center" vertical="center" wrapText="1"/>
    </xf>
    <xf numFmtId="2" fontId="12" fillId="0" borderId="0" xfId="0" applyNumberFormat="1" applyFont="1" applyFill="1" applyBorder="1" applyAlignment="1">
      <alignment vertical="center" wrapText="1"/>
    </xf>
    <xf numFmtId="2" fontId="5" fillId="0" borderId="0" xfId="0" applyNumberFormat="1" applyFont="1" applyFill="1" applyBorder="1" applyAlignment="1">
      <alignment vertical="center" wrapText="1"/>
    </xf>
    <xf numFmtId="0" fontId="3" fillId="0" borderId="0" xfId="0" applyFont="1" applyFill="1" applyBorder="1" applyAlignment="1">
      <alignment horizontal="right"/>
    </xf>
    <xf numFmtId="2" fontId="12" fillId="0" borderId="0" xfId="0" applyNumberFormat="1" applyFont="1" applyFill="1" applyBorder="1" applyAlignment="1">
      <alignment wrapText="1"/>
    </xf>
    <xf numFmtId="0" fontId="4" fillId="0" borderId="0" xfId="0" applyFont="1" applyFill="1" applyBorder="1" applyAlignment="1">
      <alignment horizontal="right"/>
    </xf>
    <xf numFmtId="0" fontId="2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2"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xf>
    <xf numFmtId="1" fontId="12" fillId="0" borderId="2" xfId="0" applyNumberFormat="1" applyFont="1" applyFill="1" applyBorder="1" applyAlignment="1">
      <alignment horizontal="center" wrapText="1"/>
    </xf>
    <xf numFmtId="1" fontId="6" fillId="0" borderId="2" xfId="0" applyNumberFormat="1" applyFont="1" applyFill="1" applyBorder="1" applyAlignment="1">
      <alignment horizontal="center" wrapText="1"/>
    </xf>
    <xf numFmtId="0" fontId="9" fillId="0" borderId="2" xfId="0" applyFont="1" applyFill="1" applyBorder="1" applyAlignment="1"/>
    <xf numFmtId="0" fontId="12" fillId="0" borderId="2" xfId="0" applyFont="1" applyFill="1" applyBorder="1" applyAlignment="1">
      <alignment horizontal="center"/>
    </xf>
    <xf numFmtId="4" fontId="14" fillId="0" borderId="2" xfId="0" applyNumberFormat="1" applyFont="1" applyFill="1" applyBorder="1" applyAlignment="1">
      <alignment wrapText="1"/>
    </xf>
    <xf numFmtId="4" fontId="14" fillId="0" borderId="2" xfId="0" applyNumberFormat="1" applyFont="1" applyFill="1" applyBorder="1" applyAlignment="1">
      <alignment horizontal="right"/>
    </xf>
    <xf numFmtId="164" fontId="7" fillId="0" borderId="2" xfId="1" applyFont="1" applyFill="1" applyBorder="1" applyAlignment="1">
      <alignment horizontal="center" wrapText="1"/>
    </xf>
    <xf numFmtId="4" fontId="15" fillId="0" borderId="2" xfId="0" applyNumberFormat="1" applyFont="1" applyFill="1" applyBorder="1" applyAlignment="1">
      <alignment wrapText="1"/>
    </xf>
    <xf numFmtId="4" fontId="15" fillId="0" borderId="2" xfId="0" applyNumberFormat="1" applyFont="1" applyFill="1" applyBorder="1" applyAlignment="1">
      <alignment horizontal="right"/>
    </xf>
    <xf numFmtId="0" fontId="7" fillId="0" borderId="2" xfId="0" applyFont="1" applyFill="1" applyBorder="1" applyAlignment="1">
      <alignment horizontal="center"/>
    </xf>
    <xf numFmtId="0" fontId="4" fillId="0" borderId="2" xfId="0" applyFont="1" applyFill="1" applyBorder="1" applyAlignment="1"/>
    <xf numFmtId="4" fontId="7" fillId="0" borderId="2" xfId="0" applyNumberFormat="1" applyFont="1" applyFill="1" applyBorder="1" applyAlignment="1">
      <alignment horizontal="right"/>
    </xf>
    <xf numFmtId="4" fontId="12" fillId="0" borderId="2" xfId="0" applyNumberFormat="1" applyFont="1" applyFill="1" applyBorder="1" applyAlignment="1">
      <alignment horizontal="right"/>
    </xf>
    <xf numFmtId="0" fontId="7" fillId="0" borderId="2" xfId="0" applyFont="1" applyFill="1" applyBorder="1" applyAlignment="1">
      <alignment horizontal="right"/>
    </xf>
    <xf numFmtId="4" fontId="7" fillId="0" borderId="4" xfId="0" applyNumberFormat="1" applyFont="1" applyFill="1" applyBorder="1" applyAlignment="1"/>
    <xf numFmtId="2" fontId="7" fillId="0" borderId="2" xfId="0" applyNumberFormat="1" applyFont="1" applyFill="1" applyBorder="1" applyAlignment="1">
      <alignment horizontal="right"/>
    </xf>
    <xf numFmtId="4" fontId="11" fillId="0" borderId="2" xfId="0" applyNumberFormat="1" applyFont="1" applyFill="1" applyBorder="1" applyAlignment="1">
      <alignment wrapText="1"/>
    </xf>
    <xf numFmtId="2" fontId="11" fillId="0" borderId="0" xfId="0" applyNumberFormat="1" applyFont="1" applyFill="1" applyBorder="1" applyAlignment="1">
      <alignment wrapText="1"/>
    </xf>
    <xf numFmtId="0" fontId="3" fillId="0" borderId="0" xfId="0" applyFont="1" applyFill="1" applyBorder="1" applyAlignment="1"/>
    <xf numFmtId="4" fontId="6" fillId="0" borderId="2" xfId="0" applyNumberFormat="1" applyFont="1" applyFill="1" applyBorder="1" applyAlignment="1">
      <alignment wrapText="1"/>
    </xf>
    <xf numFmtId="0" fontId="4" fillId="0" borderId="5" xfId="0" applyFont="1" applyFill="1" applyBorder="1" applyAlignment="1"/>
    <xf numFmtId="0" fontId="4" fillId="0" borderId="4" xfId="0" applyFont="1" applyFill="1" applyBorder="1" applyAlignment="1"/>
    <xf numFmtId="4" fontId="12" fillId="0" borderId="2" xfId="1" applyNumberFormat="1" applyFont="1" applyFill="1" applyBorder="1" applyAlignment="1">
      <alignment wrapText="1"/>
    </xf>
    <xf numFmtId="4" fontId="9" fillId="0" borderId="2" xfId="0" applyNumberFormat="1" applyFont="1" applyFill="1" applyBorder="1" applyAlignment="1">
      <alignment horizontal="center"/>
    </xf>
    <xf numFmtId="4" fontId="7" fillId="0" borderId="2" xfId="1" applyNumberFormat="1" applyFont="1" applyFill="1" applyBorder="1" applyAlignment="1">
      <alignment wrapText="1"/>
    </xf>
    <xf numFmtId="2" fontId="12" fillId="0" borderId="2" xfId="0" applyNumberFormat="1" applyFont="1" applyFill="1" applyBorder="1" applyAlignment="1">
      <alignment wrapText="1"/>
    </xf>
    <xf numFmtId="2" fontId="6" fillId="0" borderId="2" xfId="0" applyNumberFormat="1" applyFont="1" applyFill="1" applyBorder="1" applyAlignment="1">
      <alignment wrapText="1"/>
    </xf>
    <xf numFmtId="0" fontId="3" fillId="0" borderId="2" xfId="0" applyFont="1" applyFill="1" applyBorder="1" applyAlignment="1">
      <alignment horizontal="center" wrapText="1"/>
    </xf>
    <xf numFmtId="0" fontId="8" fillId="0" borderId="2" xfId="0" applyFont="1" applyFill="1" applyBorder="1" applyAlignment="1">
      <alignment horizontal="center" wrapText="1"/>
    </xf>
    <xf numFmtId="0" fontId="3" fillId="0" borderId="2" xfId="0" applyFont="1" applyFill="1" applyBorder="1" applyAlignment="1"/>
    <xf numFmtId="0" fontId="4" fillId="0" borderId="2" xfId="0" applyFont="1" applyFill="1" applyBorder="1" applyAlignment="1">
      <alignment horizontal="right"/>
    </xf>
    <xf numFmtId="0" fontId="25" fillId="0" borderId="2" xfId="0" applyFont="1" applyFill="1" applyBorder="1" applyAlignment="1">
      <alignment horizontal="center" vertical="center" wrapText="1"/>
    </xf>
    <xf numFmtId="0" fontId="10" fillId="0" borderId="2" xfId="0" applyFont="1" applyFill="1" applyBorder="1" applyAlignment="1">
      <alignment horizontal="center" wrapText="1"/>
    </xf>
    <xf numFmtId="0" fontId="10" fillId="0" borderId="2" xfId="0" applyFont="1" applyFill="1" applyBorder="1" applyAlignment="1">
      <alignment horizontal="center" vertical="center" wrapText="1"/>
    </xf>
    <xf numFmtId="1" fontId="10" fillId="0" borderId="2" xfId="0" applyNumberFormat="1" applyFont="1" applyFill="1" applyBorder="1" applyAlignment="1">
      <alignment horizontal="center" wrapText="1"/>
    </xf>
    <xf numFmtId="1" fontId="13" fillId="0" borderId="2" xfId="0" applyNumberFormat="1" applyFont="1" applyFill="1" applyBorder="1" applyAlignment="1">
      <alignment horizontal="center" wrapText="1"/>
    </xf>
    <xf numFmtId="0" fontId="9" fillId="0" borderId="2" xfId="0" applyFont="1" applyFill="1" applyBorder="1" applyAlignment="1">
      <alignment wrapText="1"/>
    </xf>
    <xf numFmtId="0" fontId="6" fillId="0" borderId="2" xfId="0" applyFont="1" applyFill="1" applyBorder="1" applyAlignment="1">
      <alignment horizontal="center" wrapText="1"/>
    </xf>
    <xf numFmtId="0" fontId="12" fillId="0" borderId="2" xfId="0" applyFont="1" applyFill="1" applyBorder="1" applyAlignment="1">
      <alignment wrapText="1"/>
    </xf>
    <xf numFmtId="4" fontId="11" fillId="0" borderId="2" xfId="0" applyNumberFormat="1" applyFont="1" applyFill="1" applyBorder="1" applyAlignment="1">
      <alignment horizontal="right"/>
    </xf>
    <xf numFmtId="0" fontId="12" fillId="0" borderId="2" xfId="0" applyFont="1" applyFill="1" applyBorder="1" applyAlignment="1"/>
    <xf numFmtId="0" fontId="7" fillId="0" borderId="2" xfId="0" applyFont="1" applyFill="1" applyBorder="1" applyAlignment="1"/>
    <xf numFmtId="49" fontId="12" fillId="0" borderId="2" xfId="0" applyNumberFormat="1" applyFont="1" applyFill="1" applyBorder="1" applyAlignment="1">
      <alignment horizontal="center" wrapText="1"/>
    </xf>
    <xf numFmtId="0" fontId="21" fillId="0" borderId="2" xfId="0" applyFont="1" applyFill="1" applyBorder="1" applyAlignment="1">
      <alignment wrapText="1"/>
    </xf>
    <xf numFmtId="0" fontId="12" fillId="0" borderId="2" xfId="0" applyFont="1" applyFill="1" applyBorder="1" applyAlignment="1">
      <alignment horizontal="center" vertical="center"/>
    </xf>
    <xf numFmtId="0" fontId="22" fillId="0" borderId="0" xfId="0" applyFont="1" applyFill="1"/>
    <xf numFmtId="0" fontId="22" fillId="0" borderId="6" xfId="0" applyFont="1" applyFill="1" applyBorder="1" applyAlignment="1">
      <alignment horizontal="center"/>
    </xf>
    <xf numFmtId="0" fontId="22" fillId="0" borderId="6" xfId="0" applyFont="1" applyFill="1" applyBorder="1" applyAlignment="1"/>
    <xf numFmtId="0" fontId="23" fillId="0" borderId="0" xfId="0" applyFont="1" applyFill="1" applyAlignment="1"/>
    <xf numFmtId="0" fontId="23" fillId="0" borderId="0" xfId="0" applyFont="1" applyFill="1" applyAlignment="1">
      <alignment vertical="top" wrapText="1"/>
    </xf>
    <xf numFmtId="4" fontId="23" fillId="0" borderId="0" xfId="0" applyNumberFormat="1" applyFont="1" applyFill="1" applyAlignment="1">
      <alignment vertical="top" wrapText="1"/>
    </xf>
    <xf numFmtId="0" fontId="24" fillId="0" borderId="0" xfId="0" applyFont="1" applyFill="1"/>
    <xf numFmtId="0" fontId="23" fillId="0" borderId="0" xfId="0" applyFont="1" applyFill="1" applyAlignment="1">
      <alignment horizontal="left" vertical="center" wrapText="1"/>
    </xf>
    <xf numFmtId="0" fontId="23" fillId="0" borderId="0" xfId="0" applyFont="1" applyFill="1" applyAlignment="1">
      <alignment vertical="center" wrapText="1"/>
    </xf>
    <xf numFmtId="0" fontId="23" fillId="0" borderId="0" xfId="0" applyFont="1" applyFill="1" applyAlignment="1">
      <alignment horizontal="left" wrapText="1"/>
    </xf>
    <xf numFmtId="0" fontId="23" fillId="0" borderId="0" xfId="0" applyFont="1" applyFill="1" applyAlignment="1">
      <alignment horizontal="right" wrapText="1"/>
    </xf>
    <xf numFmtId="0" fontId="24" fillId="0" borderId="0" xfId="0" applyFont="1" applyFill="1" applyBorder="1"/>
    <xf numFmtId="0" fontId="7" fillId="0" borderId="2" xfId="0" applyFont="1" applyFill="1" applyBorder="1" applyAlignment="1">
      <alignment horizontal="left"/>
    </xf>
    <xf numFmtId="0" fontId="7" fillId="0" borderId="2" xfId="0" applyFont="1" applyFill="1" applyBorder="1" applyAlignment="1">
      <alignment horizontal="left"/>
    </xf>
    <xf numFmtId="0" fontId="7" fillId="0" borderId="2" xfId="0" applyFont="1" applyFill="1" applyBorder="1" applyAlignment="1">
      <alignment horizontal="center" wrapText="1"/>
    </xf>
    <xf numFmtId="0" fontId="12" fillId="0" borderId="2" xfId="0" applyFont="1" applyFill="1" applyBorder="1" applyAlignment="1">
      <alignment horizontal="center" wrapText="1"/>
    </xf>
    <xf numFmtId="0" fontId="9" fillId="0" borderId="9" xfId="0" applyFont="1" applyFill="1" applyBorder="1" applyAlignment="1"/>
    <xf numFmtId="0" fontId="12" fillId="2" borderId="2" xfId="0" applyFont="1" applyFill="1" applyBorder="1" applyAlignment="1">
      <alignment horizontal="center" vertical="center" wrapText="1"/>
    </xf>
    <xf numFmtId="0" fontId="7" fillId="0" borderId="2" xfId="0" applyFont="1" applyFill="1" applyBorder="1" applyAlignment="1">
      <alignment horizontal="center"/>
    </xf>
    <xf numFmtId="0" fontId="7" fillId="0" borderId="2" xfId="0" applyFont="1" applyFill="1" applyBorder="1" applyAlignment="1">
      <alignment horizontal="center" wrapText="1"/>
    </xf>
    <xf numFmtId="0" fontId="12" fillId="0" borderId="2" xfId="0" applyFont="1" applyFill="1" applyBorder="1" applyAlignment="1">
      <alignment horizontal="center" wrapText="1"/>
    </xf>
    <xf numFmtId="0" fontId="7" fillId="0" borderId="2" xfId="0" applyFont="1" applyFill="1" applyBorder="1" applyAlignment="1">
      <alignment horizontal="center" wrapText="1"/>
    </xf>
    <xf numFmtId="0" fontId="12" fillId="0" borderId="2" xfId="0" applyFont="1" applyFill="1" applyBorder="1" applyAlignment="1">
      <alignment horizontal="center" wrapText="1"/>
    </xf>
    <xf numFmtId="0" fontId="7" fillId="3" borderId="2" xfId="0" applyFont="1" applyFill="1" applyBorder="1" applyAlignment="1">
      <alignment horizontal="center" wrapText="1"/>
    </xf>
    <xf numFmtId="0" fontId="7" fillId="0" borderId="2" xfId="0" applyFont="1" applyFill="1" applyBorder="1" applyAlignment="1">
      <alignment horizontal="center" wrapText="1"/>
    </xf>
    <xf numFmtId="4" fontId="9" fillId="4" borderId="2" xfId="0" applyNumberFormat="1" applyFont="1" applyFill="1" applyBorder="1" applyAlignment="1">
      <alignment horizontal="right"/>
    </xf>
    <xf numFmtId="4" fontId="12" fillId="4" borderId="2" xfId="0" applyNumberFormat="1" applyFont="1" applyFill="1" applyBorder="1" applyAlignment="1">
      <alignment wrapText="1"/>
    </xf>
    <xf numFmtId="0" fontId="7" fillId="4" borderId="2" xfId="0" applyFont="1" applyFill="1" applyBorder="1" applyAlignment="1">
      <alignment horizontal="center" wrapText="1"/>
    </xf>
    <xf numFmtId="0" fontId="12" fillId="4" borderId="2" xfId="0" applyFont="1" applyFill="1" applyBorder="1" applyAlignment="1">
      <alignment horizontal="center" wrapText="1"/>
    </xf>
    <xf numFmtId="0" fontId="7" fillId="4" borderId="2" xfId="0" applyFont="1" applyFill="1" applyBorder="1" applyAlignment="1">
      <alignment wrapText="1"/>
    </xf>
    <xf numFmtId="4" fontId="4" fillId="4" borderId="2" xfId="0" applyNumberFormat="1" applyFont="1" applyFill="1" applyBorder="1" applyAlignment="1">
      <alignment horizontal="right"/>
    </xf>
    <xf numFmtId="4" fontId="7" fillId="4" borderId="2" xfId="0" applyNumberFormat="1" applyFont="1" applyFill="1" applyBorder="1" applyAlignment="1">
      <alignment wrapText="1"/>
    </xf>
    <xf numFmtId="2" fontId="12" fillId="0" borderId="2" xfId="0" applyNumberFormat="1" applyFont="1" applyFill="1" applyBorder="1" applyAlignment="1">
      <alignment horizontal="center"/>
    </xf>
    <xf numFmtId="0" fontId="7" fillId="0" borderId="2" xfId="0" applyFont="1" applyFill="1" applyBorder="1" applyAlignment="1">
      <alignment horizontal="center"/>
    </xf>
    <xf numFmtId="0" fontId="7" fillId="0" borderId="2" xfId="0" applyFont="1" applyFill="1" applyBorder="1" applyAlignment="1">
      <alignment horizontal="center" wrapText="1"/>
    </xf>
    <xf numFmtId="0" fontId="7" fillId="0" borderId="2" xfId="0" applyFont="1" applyFill="1" applyBorder="1" applyAlignment="1">
      <alignment horizontal="center"/>
    </xf>
    <xf numFmtId="0" fontId="7" fillId="0" borderId="2" xfId="0" applyFont="1" applyFill="1" applyBorder="1" applyAlignment="1">
      <alignment horizontal="center" wrapText="1"/>
    </xf>
    <xf numFmtId="0" fontId="7" fillId="0" borderId="2" xfId="0" applyFont="1" applyFill="1" applyBorder="1" applyAlignment="1">
      <alignment horizontal="center"/>
    </xf>
    <xf numFmtId="0" fontId="7" fillId="0" borderId="2" xfId="0" applyFont="1" applyFill="1" applyBorder="1" applyAlignment="1">
      <alignment horizontal="center" wrapText="1"/>
    </xf>
    <xf numFmtId="0" fontId="7" fillId="0" borderId="2" xfId="0" applyFont="1" applyFill="1" applyBorder="1" applyAlignment="1">
      <alignment horizontal="center"/>
    </xf>
    <xf numFmtId="1" fontId="12" fillId="0" borderId="2" xfId="0" applyNumberFormat="1" applyFont="1" applyFill="1" applyBorder="1" applyAlignment="1">
      <alignment horizontal="center" vertical="center"/>
    </xf>
    <xf numFmtId="0" fontId="28" fillId="0" borderId="2" xfId="0" applyFont="1" applyBorder="1" applyAlignment="1">
      <alignment horizontal="center" vertical="center" wrapText="1"/>
    </xf>
    <xf numFmtId="0" fontId="9" fillId="0" borderId="2" xfId="0" applyFont="1" applyBorder="1"/>
    <xf numFmtId="0" fontId="18" fillId="4" borderId="0" xfId="0" applyFont="1" applyFill="1"/>
    <xf numFmtId="4" fontId="14" fillId="0" borderId="2" xfId="0" applyNumberFormat="1" applyFont="1" applyFill="1" applyBorder="1" applyAlignment="1">
      <alignment horizontal="center" wrapText="1"/>
    </xf>
    <xf numFmtId="4" fontId="12" fillId="0" borderId="2" xfId="0" applyNumberFormat="1" applyFont="1" applyFill="1" applyBorder="1" applyAlignment="1">
      <alignment horizontal="center" wrapText="1"/>
    </xf>
    <xf numFmtId="4" fontId="12" fillId="0" borderId="2" xfId="1" applyNumberFormat="1" applyFont="1" applyFill="1" applyBorder="1" applyAlignment="1">
      <alignment horizontal="center" wrapText="1"/>
    </xf>
    <xf numFmtId="4" fontId="15" fillId="0" borderId="2" xfId="0" applyNumberFormat="1" applyFont="1" applyFill="1" applyBorder="1" applyAlignment="1">
      <alignment horizontal="right" wrapText="1"/>
    </xf>
    <xf numFmtId="0" fontId="7" fillId="0" borderId="4" xfId="0" applyFont="1" applyFill="1" applyBorder="1" applyAlignment="1">
      <alignment horizontal="right"/>
    </xf>
    <xf numFmtId="0" fontId="12" fillId="0" borderId="4" xfId="0" applyFont="1" applyFill="1" applyBorder="1" applyAlignment="1">
      <alignment horizontal="right"/>
    </xf>
    <xf numFmtId="4" fontId="12" fillId="4" borderId="2" xfId="0" applyNumberFormat="1" applyFont="1" applyFill="1" applyBorder="1" applyAlignment="1">
      <alignment horizontal="right"/>
    </xf>
    <xf numFmtId="4" fontId="7" fillId="4" borderId="2" xfId="0" applyNumberFormat="1" applyFont="1" applyFill="1" applyBorder="1" applyAlignment="1">
      <alignment horizontal="right"/>
    </xf>
    <xf numFmtId="164" fontId="7" fillId="0" borderId="2" xfId="1" applyFont="1" applyFill="1" applyBorder="1" applyAlignment="1">
      <alignment horizontal="right" wrapText="1"/>
    </xf>
    <xf numFmtId="0" fontId="7" fillId="0" borderId="2" xfId="0" applyFont="1" applyFill="1" applyBorder="1" applyAlignment="1">
      <alignment horizontal="center" wrapText="1"/>
    </xf>
    <xf numFmtId="0" fontId="7" fillId="0" borderId="2" xfId="0" applyFont="1" applyFill="1" applyBorder="1" applyAlignment="1">
      <alignment horizontal="center"/>
    </xf>
    <xf numFmtId="0" fontId="12" fillId="0" borderId="3" xfId="0" applyFont="1" applyFill="1" applyBorder="1" applyAlignment="1">
      <alignment horizontal="left" wrapText="1"/>
    </xf>
    <xf numFmtId="0" fontId="12" fillId="0" borderId="4" xfId="0" applyFont="1" applyFill="1" applyBorder="1" applyAlignment="1">
      <alignment horizontal="left" wrapText="1"/>
    </xf>
    <xf numFmtId="0" fontId="7" fillId="0" borderId="2" xfId="0" applyFont="1" applyFill="1" applyBorder="1" applyAlignment="1">
      <alignment horizontal="center"/>
    </xf>
    <xf numFmtId="0" fontId="7" fillId="0" borderId="2" xfId="0" applyFont="1" applyFill="1" applyBorder="1" applyAlignment="1">
      <alignment horizontal="left" wrapText="1"/>
    </xf>
    <xf numFmtId="0" fontId="7" fillId="0" borderId="2" xfId="0" applyFont="1" applyFill="1" applyBorder="1" applyAlignment="1">
      <alignment horizontal="center" wrapText="1"/>
    </xf>
    <xf numFmtId="0" fontId="12" fillId="0" borderId="2" xfId="0" applyFont="1" applyFill="1" applyBorder="1" applyAlignment="1">
      <alignment horizontal="left" wrapText="1"/>
    </xf>
    <xf numFmtId="0" fontId="7" fillId="0" borderId="2" xfId="0" applyFont="1" applyFill="1" applyBorder="1" applyAlignment="1">
      <alignment horizontal="left"/>
    </xf>
    <xf numFmtId="0" fontId="7" fillId="0" borderId="3" xfId="0" applyFont="1" applyFill="1" applyBorder="1" applyAlignment="1">
      <alignment horizontal="center"/>
    </xf>
    <xf numFmtId="0" fontId="7" fillId="0" borderId="5" xfId="0" applyFont="1" applyFill="1" applyBorder="1" applyAlignment="1">
      <alignment horizontal="center"/>
    </xf>
    <xf numFmtId="0" fontId="7" fillId="0" borderId="4" xfId="0" applyFont="1" applyFill="1" applyBorder="1" applyAlignment="1">
      <alignment horizontal="center"/>
    </xf>
    <xf numFmtId="0" fontId="12" fillId="0" borderId="3" xfId="0" applyFont="1" applyFill="1" applyBorder="1" applyAlignment="1">
      <alignment horizontal="center"/>
    </xf>
    <xf numFmtId="0" fontId="12" fillId="0" borderId="5" xfId="0" applyFont="1" applyFill="1" applyBorder="1" applyAlignment="1">
      <alignment horizontal="center"/>
    </xf>
    <xf numFmtId="0" fontId="12" fillId="0" borderId="4" xfId="0" applyFont="1" applyFill="1" applyBorder="1" applyAlignment="1">
      <alignment horizontal="center"/>
    </xf>
    <xf numFmtId="0" fontId="27" fillId="0" borderId="0" xfId="0" applyFont="1" applyFill="1" applyAlignment="1">
      <alignment horizontal="center" wrapText="1"/>
    </xf>
    <xf numFmtId="0" fontId="4" fillId="0" borderId="0" xfId="0" applyFont="1" applyFill="1" applyAlignment="1">
      <alignment horizontal="center"/>
    </xf>
    <xf numFmtId="2" fontId="5" fillId="0" borderId="0"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1" xfId="0" applyFont="1" applyFill="1" applyBorder="1" applyAlignment="1">
      <alignment horizontal="center"/>
    </xf>
    <xf numFmtId="0" fontId="9" fillId="0" borderId="2" xfId="0" applyFont="1" applyFill="1" applyBorder="1" applyAlignment="1">
      <alignment horizontal="center"/>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12" fillId="0" borderId="5" xfId="0" applyFont="1" applyFill="1" applyBorder="1" applyAlignment="1">
      <alignment horizontal="left" wrapText="1"/>
    </xf>
    <xf numFmtId="0" fontId="12" fillId="0" borderId="2" xfId="0" applyFont="1" applyFill="1" applyBorder="1" applyAlignment="1">
      <alignment horizontal="left"/>
    </xf>
    <xf numFmtId="0" fontId="12" fillId="0" borderId="3" xfId="0" applyFont="1" applyFill="1" applyBorder="1" applyAlignment="1">
      <alignment horizontal="center" wrapText="1"/>
    </xf>
    <xf numFmtId="0" fontId="12" fillId="0" borderId="5" xfId="0" applyFont="1" applyFill="1" applyBorder="1" applyAlignment="1">
      <alignment horizontal="center" wrapText="1"/>
    </xf>
    <xf numFmtId="0" fontId="12" fillId="0" borderId="4" xfId="0" applyFont="1" applyFill="1" applyBorder="1" applyAlignment="1">
      <alignment horizontal="center" wrapText="1"/>
    </xf>
    <xf numFmtId="0" fontId="12" fillId="0" borderId="7" xfId="0" applyFont="1" applyFill="1" applyBorder="1" applyAlignment="1">
      <alignment horizontal="center"/>
    </xf>
    <xf numFmtId="0" fontId="12" fillId="0" borderId="6" xfId="0" applyFont="1" applyFill="1" applyBorder="1" applyAlignment="1">
      <alignment horizontal="center"/>
    </xf>
    <xf numFmtId="0" fontId="12" fillId="0" borderId="8" xfId="0" applyFont="1" applyFill="1" applyBorder="1" applyAlignment="1">
      <alignment horizontal="center"/>
    </xf>
    <xf numFmtId="0" fontId="7" fillId="0" borderId="3" xfId="0" applyFont="1" applyFill="1" applyBorder="1" applyAlignment="1">
      <alignment horizontal="left"/>
    </xf>
    <xf numFmtId="0" fontId="7" fillId="0" borderId="5"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wrapText="1"/>
    </xf>
    <xf numFmtId="0" fontId="20" fillId="0" borderId="2" xfId="0" applyFont="1" applyFill="1" applyBorder="1" applyAlignment="1">
      <alignment horizontal="left" wrapText="1"/>
    </xf>
    <xf numFmtId="0" fontId="9" fillId="0" borderId="2" xfId="0" applyFont="1" applyFill="1" applyBorder="1" applyAlignment="1">
      <alignment horizontal="left" wrapText="1"/>
    </xf>
    <xf numFmtId="2" fontId="5" fillId="0" borderId="2" xfId="0" applyNumberFormat="1" applyFont="1" applyFill="1" applyBorder="1" applyAlignment="1">
      <alignment horizontal="center" wrapText="1"/>
    </xf>
    <xf numFmtId="0" fontId="23" fillId="0" borderId="0" xfId="0" applyFont="1" applyFill="1" applyAlignment="1">
      <alignment horizontal="left" wrapText="1"/>
    </xf>
    <xf numFmtId="0" fontId="12" fillId="0" borderId="2" xfId="0" applyFont="1" applyFill="1" applyBorder="1" applyAlignment="1">
      <alignment horizontal="center"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23" fillId="0" borderId="0" xfId="0" applyFont="1" applyFill="1" applyAlignment="1">
      <alignment horizontal="left" vertical="center" wrapText="1"/>
    </xf>
    <xf numFmtId="0" fontId="12" fillId="4" borderId="2" xfId="0" applyFont="1" applyFill="1" applyBorder="1" applyAlignment="1">
      <alignment horizontal="left" wrapText="1"/>
    </xf>
    <xf numFmtId="0" fontId="12" fillId="0" borderId="3" xfId="0" applyFont="1" applyFill="1" applyBorder="1" applyAlignment="1">
      <alignment horizontal="left"/>
    </xf>
    <xf numFmtId="0" fontId="12" fillId="0" borderId="5" xfId="0" applyFont="1" applyFill="1" applyBorder="1" applyAlignment="1">
      <alignment horizontal="left"/>
    </xf>
    <xf numFmtId="0" fontId="9" fillId="0" borderId="2" xfId="0" applyFont="1" applyFill="1" applyBorder="1" applyAlignment="1">
      <alignment horizontal="left"/>
    </xf>
    <xf numFmtId="4" fontId="7" fillId="0" borderId="3" xfId="0" applyNumberFormat="1" applyFont="1" applyFill="1" applyBorder="1" applyAlignment="1">
      <alignment horizontal="center"/>
    </xf>
    <xf numFmtId="4" fontId="7" fillId="0" borderId="5" xfId="0" applyNumberFormat="1" applyFont="1" applyFill="1" applyBorder="1" applyAlignment="1">
      <alignment horizontal="center"/>
    </xf>
    <xf numFmtId="0" fontId="9" fillId="0" borderId="3" xfId="0" applyNumberFormat="1" applyFont="1" applyFill="1" applyBorder="1" applyAlignment="1">
      <alignment horizontal="left" wrapText="1"/>
    </xf>
    <xf numFmtId="0" fontId="9" fillId="0" borderId="4" xfId="0" applyNumberFormat="1" applyFont="1" applyFill="1" applyBorder="1" applyAlignment="1">
      <alignment horizontal="left" wrapText="1"/>
    </xf>
  </cellXfs>
  <cellStyles count="3">
    <cellStyle name="Обычный" xfId="0" builtinId="0"/>
    <cellStyle name="Обычный_Budj_08"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X129"/>
  <sheetViews>
    <sheetView tabSelected="1" view="pageBreakPreview" zoomScale="70" zoomScaleSheetLayoutView="70" workbookViewId="0">
      <pane xSplit="1" ySplit="13" topLeftCell="B81" activePane="bottomRight" state="frozen"/>
      <selection pane="topRight" activeCell="B1" sqref="B1"/>
      <selection pane="bottomLeft" activeCell="A14" sqref="A14"/>
      <selection pane="bottomRight" activeCell="D6" sqref="D6"/>
    </sheetView>
  </sheetViews>
  <sheetFormatPr defaultRowHeight="15" x14ac:dyDescent="0.25"/>
  <cols>
    <col min="1" max="1" width="21" style="13" customWidth="1"/>
    <col min="2" max="2" width="18.7109375" style="13" customWidth="1"/>
    <col min="3" max="3" width="74.7109375" style="13" customWidth="1"/>
    <col min="4" max="4" width="51" style="13" customWidth="1"/>
    <col min="5" max="5" width="18.28515625" style="19" customWidth="1"/>
    <col min="6" max="6" width="17.85546875" style="13" customWidth="1"/>
    <col min="7" max="7" width="9.140625" style="13"/>
    <col min="8" max="8" width="12.28515625" style="13" bestFit="1" customWidth="1"/>
    <col min="9" max="16384" width="9.140625" style="13"/>
  </cols>
  <sheetData>
    <row r="1" spans="1:336" ht="20.25" x14ac:dyDescent="0.3">
      <c r="D1" s="14" t="s">
        <v>70</v>
      </c>
      <c r="E1" s="12"/>
      <c r="F1" s="15"/>
    </row>
    <row r="2" spans="1:336" ht="20.25" x14ac:dyDescent="0.3">
      <c r="D2" s="12" t="s">
        <v>0</v>
      </c>
      <c r="E2" s="16"/>
      <c r="F2" s="16"/>
    </row>
    <row r="3" spans="1:336" ht="21" customHeight="1" x14ac:dyDescent="0.3">
      <c r="D3" s="17" t="s">
        <v>1</v>
      </c>
      <c r="E3" s="17"/>
    </row>
    <row r="4" spans="1:336" ht="46.5" customHeight="1" x14ac:dyDescent="0.3">
      <c r="D4" s="18" t="s">
        <v>71</v>
      </c>
      <c r="F4" s="18"/>
    </row>
    <row r="5" spans="1:336" ht="21.75" customHeight="1" x14ac:dyDescent="0.3">
      <c r="D5" s="1" t="s">
        <v>75</v>
      </c>
      <c r="E5" s="128"/>
      <c r="F5" s="1"/>
    </row>
    <row r="6" spans="1:336" ht="27" customHeight="1" x14ac:dyDescent="0.25">
      <c r="D6" s="20"/>
    </row>
    <row r="7" spans="1:336" ht="37.5" customHeight="1" x14ac:dyDescent="0.3">
      <c r="A7" s="153" t="s">
        <v>69</v>
      </c>
      <c r="B7" s="153"/>
      <c r="C7" s="153"/>
      <c r="D7" s="153"/>
      <c r="E7" s="153"/>
      <c r="F7" s="153"/>
    </row>
    <row r="8" spans="1:336" s="26" customFormat="1" ht="20.25" customHeight="1" x14ac:dyDescent="0.3">
      <c r="A8" s="21"/>
      <c r="B8" s="157">
        <v>1854400000</v>
      </c>
      <c r="C8" s="157"/>
      <c r="D8" s="157"/>
      <c r="E8" s="157"/>
      <c r="F8" s="21"/>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row>
    <row r="9" spans="1:336" s="26" customFormat="1" ht="18" customHeight="1" x14ac:dyDescent="0.25">
      <c r="A9" s="27"/>
      <c r="B9" s="154" t="s">
        <v>2</v>
      </c>
      <c r="C9" s="154"/>
      <c r="D9" s="154"/>
      <c r="E9" s="154"/>
      <c r="F9" s="27"/>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row>
    <row r="10" spans="1:336" s="26" customFormat="1" ht="30.75" customHeight="1" x14ac:dyDescent="0.25">
      <c r="A10" s="28"/>
      <c r="B10" s="28"/>
      <c r="C10" s="29"/>
      <c r="D10" s="29"/>
      <c r="E10" s="30"/>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row>
    <row r="11" spans="1:336" s="26" customFormat="1" ht="20.25" customHeight="1" x14ac:dyDescent="0.25">
      <c r="A11" s="31"/>
      <c r="B11" s="155" t="s">
        <v>3</v>
      </c>
      <c r="C11" s="155"/>
      <c r="D11" s="155"/>
      <c r="E11" s="155"/>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row>
    <row r="12" spans="1:336" s="26" customFormat="1" ht="17.25" customHeight="1" x14ac:dyDescent="0.3">
      <c r="A12" s="28"/>
      <c r="B12" s="28"/>
      <c r="C12" s="28"/>
      <c r="D12" s="34" t="s">
        <v>4</v>
      </c>
      <c r="E12" s="33"/>
      <c r="F12" s="34" t="s">
        <v>4</v>
      </c>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32"/>
    </row>
    <row r="13" spans="1:336" s="26" customFormat="1" ht="46.5" customHeight="1" x14ac:dyDescent="0.25">
      <c r="A13" s="35" t="s">
        <v>5</v>
      </c>
      <c r="B13" s="156" t="s">
        <v>6</v>
      </c>
      <c r="C13" s="156"/>
      <c r="D13" s="36" t="s">
        <v>45</v>
      </c>
      <c r="E13" s="37" t="s">
        <v>38</v>
      </c>
      <c r="F13" s="38" t="s">
        <v>39</v>
      </c>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32"/>
    </row>
    <row r="14" spans="1:336" s="26" customFormat="1" ht="18.75" x14ac:dyDescent="0.3">
      <c r="A14" s="39">
        <v>1</v>
      </c>
      <c r="B14" s="158">
        <v>2</v>
      </c>
      <c r="C14" s="158"/>
      <c r="D14" s="39">
        <v>3</v>
      </c>
      <c r="E14" s="40">
        <v>4</v>
      </c>
      <c r="F14" s="41">
        <v>5</v>
      </c>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32"/>
    </row>
    <row r="15" spans="1:336" s="26" customFormat="1" ht="18.75" x14ac:dyDescent="0.3">
      <c r="A15" s="150" t="s">
        <v>7</v>
      </c>
      <c r="B15" s="151"/>
      <c r="C15" s="151"/>
      <c r="D15" s="152"/>
      <c r="E15" s="42"/>
      <c r="F15" s="42"/>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32"/>
    </row>
    <row r="16" spans="1:336" s="26" customFormat="1" ht="18.75" x14ac:dyDescent="0.3">
      <c r="A16" s="43">
        <v>41020100</v>
      </c>
      <c r="B16" s="183" t="s">
        <v>72</v>
      </c>
      <c r="C16" s="184"/>
      <c r="D16" s="134">
        <f>D17</f>
        <v>3603100</v>
      </c>
      <c r="E16" s="42"/>
      <c r="F16" s="42"/>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32"/>
    </row>
    <row r="17" spans="1:336" s="26" customFormat="1" ht="18.75" x14ac:dyDescent="0.3">
      <c r="A17" s="4">
        <v>9900000000</v>
      </c>
      <c r="B17" s="143" t="s">
        <v>8</v>
      </c>
      <c r="C17" s="143"/>
      <c r="D17" s="133">
        <v>3603100</v>
      </c>
      <c r="E17" s="42"/>
      <c r="F17" s="42"/>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32"/>
    </row>
    <row r="18" spans="1:336" s="26" customFormat="1" ht="76.5" hidden="1" customHeight="1" x14ac:dyDescent="0.3">
      <c r="A18" s="43">
        <v>41021400</v>
      </c>
      <c r="B18" s="145" t="s">
        <v>59</v>
      </c>
      <c r="C18" s="145"/>
      <c r="D18" s="84">
        <f>D19</f>
        <v>0</v>
      </c>
      <c r="E18" s="80">
        <f>E19</f>
        <v>0</v>
      </c>
      <c r="F18" s="45">
        <f t="shared" ref="F18:F27" si="0">D18+E18</f>
        <v>0</v>
      </c>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32"/>
    </row>
    <row r="19" spans="1:336" s="26" customFormat="1" ht="18.75" hidden="1" customHeight="1" x14ac:dyDescent="0.3">
      <c r="A19" s="4">
        <v>9900000000</v>
      </c>
      <c r="B19" s="143" t="s">
        <v>8</v>
      </c>
      <c r="C19" s="143"/>
      <c r="D19" s="117"/>
      <c r="E19" s="81"/>
      <c r="F19" s="48">
        <f t="shared" ref="F19:F25" si="1">D19+E19</f>
        <v>0</v>
      </c>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32"/>
    </row>
    <row r="20" spans="1:336" s="26" customFormat="1" ht="40.5" hidden="1" customHeight="1" x14ac:dyDescent="0.3">
      <c r="A20" s="125">
        <v>41033300</v>
      </c>
      <c r="B20" s="140" t="s">
        <v>66</v>
      </c>
      <c r="C20" s="141"/>
      <c r="D20" s="43">
        <f>D21</f>
        <v>0</v>
      </c>
      <c r="E20" s="80">
        <f>E21</f>
        <v>0</v>
      </c>
      <c r="F20" s="45">
        <f t="shared" si="1"/>
        <v>0</v>
      </c>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32"/>
    </row>
    <row r="21" spans="1:336" s="26" customFormat="1" ht="21" hidden="1" customHeight="1" x14ac:dyDescent="0.3">
      <c r="A21" s="4">
        <v>9900000000</v>
      </c>
      <c r="B21" s="143" t="s">
        <v>8</v>
      </c>
      <c r="C21" s="143"/>
      <c r="D21" s="117"/>
      <c r="E21" s="81"/>
      <c r="F21" s="48">
        <f t="shared" si="1"/>
        <v>0</v>
      </c>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32"/>
    </row>
    <row r="22" spans="1:336" s="26" customFormat="1" ht="19.5" customHeight="1" x14ac:dyDescent="0.3">
      <c r="A22" s="43" t="s">
        <v>9</v>
      </c>
      <c r="B22" s="140" t="s">
        <v>10</v>
      </c>
      <c r="C22" s="141"/>
      <c r="D22" s="52">
        <f>D23</f>
        <v>28636000</v>
      </c>
      <c r="E22" s="44">
        <f>E23</f>
        <v>0</v>
      </c>
      <c r="F22" s="45">
        <f t="shared" si="0"/>
        <v>28636000</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32"/>
    </row>
    <row r="23" spans="1:336" s="26" customFormat="1" ht="19.5" customHeight="1" x14ac:dyDescent="0.3">
      <c r="A23" s="4">
        <v>9900000000</v>
      </c>
      <c r="B23" s="143" t="s">
        <v>8</v>
      </c>
      <c r="C23" s="143"/>
      <c r="D23" s="137">
        <v>28636000</v>
      </c>
      <c r="E23" s="47"/>
      <c r="F23" s="48">
        <f t="shared" si="1"/>
        <v>28636000</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32"/>
    </row>
    <row r="24" spans="1:336" s="26" customFormat="1" ht="93.75" hidden="1" customHeight="1" x14ac:dyDescent="0.3">
      <c r="A24" s="127">
        <v>41050900</v>
      </c>
      <c r="B24" s="140" t="s">
        <v>68</v>
      </c>
      <c r="C24" s="141"/>
      <c r="D24" s="129">
        <f>D25</f>
        <v>0</v>
      </c>
      <c r="E24" s="44">
        <f>E25</f>
        <v>0</v>
      </c>
      <c r="F24" s="45">
        <f t="shared" si="1"/>
        <v>0</v>
      </c>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32"/>
    </row>
    <row r="25" spans="1:336" s="26" customFormat="1" ht="19.5" hidden="1" customHeight="1" x14ac:dyDescent="0.3">
      <c r="A25" s="124">
        <v>1810000000</v>
      </c>
      <c r="B25" s="142" t="s">
        <v>12</v>
      </c>
      <c r="C25" s="142"/>
      <c r="D25" s="46"/>
      <c r="E25" s="47"/>
      <c r="F25" s="48">
        <f t="shared" si="1"/>
        <v>0</v>
      </c>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32"/>
    </row>
    <row r="26" spans="1:336" s="26" customFormat="1" ht="39" customHeight="1" x14ac:dyDescent="0.3">
      <c r="A26" s="43">
        <v>41051000</v>
      </c>
      <c r="B26" s="145" t="s">
        <v>11</v>
      </c>
      <c r="C26" s="145"/>
      <c r="D26" s="52">
        <f>D27</f>
        <v>1434957</v>
      </c>
      <c r="E26" s="44">
        <f>E27</f>
        <v>0</v>
      </c>
      <c r="F26" s="45">
        <f t="shared" si="0"/>
        <v>1434957</v>
      </c>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32"/>
    </row>
    <row r="27" spans="1:336" s="26" customFormat="1" ht="18.75" x14ac:dyDescent="0.3">
      <c r="A27" s="49">
        <v>1810000000</v>
      </c>
      <c r="B27" s="142" t="s">
        <v>12</v>
      </c>
      <c r="C27" s="142"/>
      <c r="D27" s="132">
        <f>D29</f>
        <v>1434957</v>
      </c>
      <c r="E27" s="47">
        <f>E29</f>
        <v>0</v>
      </c>
      <c r="F27" s="48">
        <f t="shared" si="0"/>
        <v>1434957</v>
      </c>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32"/>
    </row>
    <row r="28" spans="1:336" s="26" customFormat="1" ht="15.75" customHeight="1" x14ac:dyDescent="0.3">
      <c r="A28" s="147" t="s">
        <v>13</v>
      </c>
      <c r="B28" s="148"/>
      <c r="C28" s="148"/>
      <c r="D28" s="149"/>
      <c r="E28" s="50"/>
      <c r="F28" s="50"/>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32"/>
    </row>
    <row r="29" spans="1:336" s="26" customFormat="1" ht="33.75" customHeight="1" x14ac:dyDescent="0.3">
      <c r="A29" s="49"/>
      <c r="B29" s="144" t="s">
        <v>14</v>
      </c>
      <c r="C29" s="144"/>
      <c r="D29" s="51">
        <v>1434957</v>
      </c>
      <c r="E29" s="6"/>
      <c r="F29" s="51">
        <f>D29+E29</f>
        <v>1434957</v>
      </c>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32"/>
    </row>
    <row r="30" spans="1:336" s="26" customFormat="1" ht="57" hidden="1" customHeight="1" x14ac:dyDescent="0.3">
      <c r="A30" s="43">
        <v>41051200</v>
      </c>
      <c r="B30" s="145" t="s">
        <v>15</v>
      </c>
      <c r="C30" s="145"/>
      <c r="D30" s="7">
        <f>D31</f>
        <v>0</v>
      </c>
      <c r="E30" s="9">
        <f>E31</f>
        <v>0</v>
      </c>
      <c r="F30" s="51">
        <f t="shared" ref="F30:F31" si="2">D30+E30</f>
        <v>0</v>
      </c>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32"/>
    </row>
    <row r="31" spans="1:336" s="26" customFormat="1" ht="18.75" hidden="1" x14ac:dyDescent="0.3">
      <c r="A31" s="53">
        <v>1810000000</v>
      </c>
      <c r="B31" s="146" t="s">
        <v>12</v>
      </c>
      <c r="C31" s="146"/>
      <c r="D31" s="10">
        <f>D33</f>
        <v>0</v>
      </c>
      <c r="E31" s="51">
        <f>E33</f>
        <v>0</v>
      </c>
      <c r="F31" s="51">
        <f t="shared" si="2"/>
        <v>0</v>
      </c>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32"/>
    </row>
    <row r="32" spans="1:336" s="26" customFormat="1" ht="18.75" hidden="1" x14ac:dyDescent="0.3">
      <c r="A32" s="147" t="s">
        <v>13</v>
      </c>
      <c r="B32" s="148"/>
      <c r="C32" s="148"/>
      <c r="D32" s="149"/>
      <c r="E32" s="50"/>
      <c r="F32" s="50"/>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32"/>
    </row>
    <row r="33" spans="1:336" s="26" customFormat="1" ht="33" hidden="1" customHeight="1" x14ac:dyDescent="0.3">
      <c r="A33" s="49"/>
      <c r="B33" s="143" t="s">
        <v>60</v>
      </c>
      <c r="C33" s="143"/>
      <c r="D33" s="51"/>
      <c r="E33" s="9"/>
      <c r="F33" s="51">
        <f>D33+E33</f>
        <v>0</v>
      </c>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32"/>
    </row>
    <row r="34" spans="1:336" s="26" customFormat="1" ht="33" hidden="1" customHeight="1" x14ac:dyDescent="0.3">
      <c r="A34" s="126">
        <v>41051400</v>
      </c>
      <c r="B34" s="159" t="s">
        <v>67</v>
      </c>
      <c r="C34" s="160"/>
      <c r="D34" s="130">
        <f>D35</f>
        <v>0</v>
      </c>
      <c r="E34" s="9">
        <f>E35</f>
        <v>0</v>
      </c>
      <c r="F34" s="52">
        <f t="shared" ref="F34:F35" si="3">D34+E34</f>
        <v>0</v>
      </c>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32"/>
    </row>
    <row r="35" spans="1:336" s="26" customFormat="1" ht="21" hidden="1" customHeight="1" x14ac:dyDescent="0.3">
      <c r="A35" s="53">
        <v>18100000000</v>
      </c>
      <c r="B35" s="169" t="s">
        <v>12</v>
      </c>
      <c r="C35" s="171"/>
      <c r="D35" s="10"/>
      <c r="E35" s="6"/>
      <c r="F35" s="51">
        <f t="shared" si="3"/>
        <v>0</v>
      </c>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32"/>
    </row>
    <row r="36" spans="1:336" s="26" customFormat="1" ht="51.75" hidden="1" customHeight="1" x14ac:dyDescent="0.3">
      <c r="A36" s="43">
        <v>41051700</v>
      </c>
      <c r="B36" s="140" t="s">
        <v>44</v>
      </c>
      <c r="C36" s="141"/>
      <c r="D36" s="7">
        <f>D37</f>
        <v>0</v>
      </c>
      <c r="E36" s="52">
        <f>E37</f>
        <v>0</v>
      </c>
      <c r="F36" s="52">
        <f t="shared" ref="F36:F39" si="4">D36+E36</f>
        <v>0</v>
      </c>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32"/>
    </row>
    <row r="37" spans="1:336" s="26" customFormat="1" ht="21.75" hidden="1" customHeight="1" x14ac:dyDescent="0.3">
      <c r="A37" s="53">
        <v>18100000000</v>
      </c>
      <c r="B37" s="169" t="s">
        <v>12</v>
      </c>
      <c r="C37" s="171"/>
      <c r="D37" s="10">
        <f>D39</f>
        <v>0</v>
      </c>
      <c r="E37" s="6">
        <f>E39</f>
        <v>0</v>
      </c>
      <c r="F37" s="51">
        <f t="shared" si="4"/>
        <v>0</v>
      </c>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32"/>
    </row>
    <row r="38" spans="1:336" s="26" customFormat="1" ht="21.75" hidden="1" customHeight="1" x14ac:dyDescent="0.3">
      <c r="A38" s="186" t="s">
        <v>13</v>
      </c>
      <c r="B38" s="187"/>
      <c r="C38" s="187"/>
      <c r="D38" s="187"/>
      <c r="E38" s="54"/>
      <c r="F38" s="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32"/>
    </row>
    <row r="39" spans="1:336" s="26" customFormat="1" ht="40.5" hidden="1" customHeight="1" x14ac:dyDescent="0.3">
      <c r="A39" s="49"/>
      <c r="B39" s="143" t="s">
        <v>60</v>
      </c>
      <c r="C39" s="143"/>
      <c r="D39" s="51"/>
      <c r="E39" s="6"/>
      <c r="F39" s="51">
        <f t="shared" si="4"/>
        <v>0</v>
      </c>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32"/>
    </row>
    <row r="40" spans="1:336" s="26" customFormat="1" ht="18.75" x14ac:dyDescent="0.3">
      <c r="A40" s="43">
        <v>41053900</v>
      </c>
      <c r="B40" s="162" t="s">
        <v>28</v>
      </c>
      <c r="C40" s="162"/>
      <c r="D40" s="52">
        <f>D41+D50+D53</f>
        <v>50000</v>
      </c>
      <c r="E40" s="52">
        <f>E50+E53</f>
        <v>0</v>
      </c>
      <c r="F40" s="52">
        <f t="shared" ref="F40:F41" si="5">D40+E40</f>
        <v>50000</v>
      </c>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32"/>
    </row>
    <row r="41" spans="1:336" s="26" customFormat="1" ht="18.75" hidden="1" x14ac:dyDescent="0.3">
      <c r="A41" s="53">
        <v>18100000000</v>
      </c>
      <c r="B41" s="146" t="s">
        <v>12</v>
      </c>
      <c r="C41" s="146"/>
      <c r="D41" s="51"/>
      <c r="E41" s="11"/>
      <c r="F41" s="11">
        <f t="shared" si="5"/>
        <v>0</v>
      </c>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32"/>
    </row>
    <row r="42" spans="1:336" s="26" customFormat="1" ht="18.75" hidden="1" x14ac:dyDescent="0.3">
      <c r="A42" s="147" t="s">
        <v>13</v>
      </c>
      <c r="B42" s="148"/>
      <c r="C42" s="148"/>
      <c r="D42" s="149"/>
      <c r="E42" s="50"/>
      <c r="F42" s="50"/>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32"/>
    </row>
    <row r="43" spans="1:336" s="26" customFormat="1" ht="21.75" hidden="1" customHeight="1" x14ac:dyDescent="0.3">
      <c r="A43" s="49"/>
      <c r="B43" s="143" t="s">
        <v>43</v>
      </c>
      <c r="C43" s="143"/>
      <c r="D43" s="55"/>
      <c r="E43" s="55"/>
      <c r="F43" s="56">
        <f t="shared" ref="F43:F50" si="6">D43+E43</f>
        <v>0</v>
      </c>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32"/>
    </row>
    <row r="44" spans="1:336" s="26" customFormat="1" ht="21.75" hidden="1" customHeight="1" x14ac:dyDescent="0.3">
      <c r="A44" s="49"/>
      <c r="B44" s="143" t="s">
        <v>29</v>
      </c>
      <c r="C44" s="143"/>
      <c r="D44" s="51"/>
      <c r="E44" s="6"/>
      <c r="F44" s="56">
        <f t="shared" si="6"/>
        <v>0</v>
      </c>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32"/>
    </row>
    <row r="45" spans="1:336" s="26" customFormat="1" ht="21.75" hidden="1" customHeight="1" x14ac:dyDescent="0.3">
      <c r="A45" s="49"/>
      <c r="B45" s="143" t="s">
        <v>30</v>
      </c>
      <c r="C45" s="143"/>
      <c r="D45" s="51"/>
      <c r="E45" s="6"/>
      <c r="F45" s="56">
        <f t="shared" si="6"/>
        <v>0</v>
      </c>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32"/>
    </row>
    <row r="46" spans="1:336" s="26" customFormat="1" ht="21.75" hidden="1" customHeight="1" x14ac:dyDescent="0.3">
      <c r="A46" s="49"/>
      <c r="B46" s="143" t="s">
        <v>31</v>
      </c>
      <c r="C46" s="143"/>
      <c r="D46" s="51"/>
      <c r="E46" s="6"/>
      <c r="F46" s="56">
        <f t="shared" si="6"/>
        <v>0</v>
      </c>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32"/>
    </row>
    <row r="47" spans="1:336" s="26" customFormat="1" ht="21.75" hidden="1" customHeight="1" x14ac:dyDescent="0.3">
      <c r="A47" s="49"/>
      <c r="B47" s="143" t="s">
        <v>32</v>
      </c>
      <c r="C47" s="143"/>
      <c r="D47" s="51"/>
      <c r="E47" s="6"/>
      <c r="F47" s="56">
        <f t="shared" si="6"/>
        <v>0</v>
      </c>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32"/>
    </row>
    <row r="48" spans="1:336" s="26" customFormat="1" ht="21.75" hidden="1" customHeight="1" x14ac:dyDescent="0.3">
      <c r="A48" s="49"/>
      <c r="B48" s="143" t="s">
        <v>33</v>
      </c>
      <c r="C48" s="143"/>
      <c r="D48" s="51"/>
      <c r="E48" s="6"/>
      <c r="F48" s="56">
        <f t="shared" si="6"/>
        <v>0</v>
      </c>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32"/>
    </row>
    <row r="49" spans="1:336" s="26" customFormat="1" ht="21.75" hidden="1" customHeight="1" x14ac:dyDescent="0.3">
      <c r="A49" s="49"/>
      <c r="B49" s="143" t="s">
        <v>34</v>
      </c>
      <c r="C49" s="143"/>
      <c r="D49" s="51"/>
      <c r="E49" s="6"/>
      <c r="F49" s="56">
        <f t="shared" si="6"/>
        <v>0</v>
      </c>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32"/>
    </row>
    <row r="50" spans="1:336" s="26" customFormat="1" ht="21" customHeight="1" x14ac:dyDescent="0.3">
      <c r="A50" s="49">
        <v>1851800000</v>
      </c>
      <c r="B50" s="143" t="s">
        <v>35</v>
      </c>
      <c r="C50" s="143"/>
      <c r="D50" s="51">
        <f>D52</f>
        <v>25000</v>
      </c>
      <c r="E50" s="6">
        <f>E52</f>
        <v>0</v>
      </c>
      <c r="F50" s="6">
        <f t="shared" si="6"/>
        <v>25000</v>
      </c>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32"/>
    </row>
    <row r="51" spans="1:336" s="26" customFormat="1" ht="17.25" customHeight="1" x14ac:dyDescent="0.3">
      <c r="A51" s="144" t="s">
        <v>13</v>
      </c>
      <c r="B51" s="144"/>
      <c r="C51" s="144"/>
      <c r="D51" s="144"/>
      <c r="E51" s="9"/>
      <c r="F51" s="59"/>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32"/>
    </row>
    <row r="52" spans="1:336" s="26" customFormat="1" ht="36" customHeight="1" x14ac:dyDescent="0.3">
      <c r="A52" s="49"/>
      <c r="B52" s="143" t="s">
        <v>47</v>
      </c>
      <c r="C52" s="143"/>
      <c r="D52" s="51">
        <v>25000</v>
      </c>
      <c r="E52" s="9"/>
      <c r="F52" s="6">
        <f>D52+E52</f>
        <v>25000</v>
      </c>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32"/>
    </row>
    <row r="53" spans="1:336" s="26" customFormat="1" ht="16.5" customHeight="1" x14ac:dyDescent="0.3">
      <c r="A53" s="49">
        <v>1852000000</v>
      </c>
      <c r="B53" s="143" t="s">
        <v>36</v>
      </c>
      <c r="C53" s="143"/>
      <c r="D53" s="51">
        <f>D55</f>
        <v>25000</v>
      </c>
      <c r="E53" s="9">
        <f>E55</f>
        <v>0</v>
      </c>
      <c r="F53" s="6">
        <f>D53+E53</f>
        <v>25000</v>
      </c>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32"/>
    </row>
    <row r="54" spans="1:336" s="26" customFormat="1" ht="14.25" customHeight="1" x14ac:dyDescent="0.3">
      <c r="A54" s="144" t="s">
        <v>13</v>
      </c>
      <c r="B54" s="144"/>
      <c r="C54" s="144"/>
      <c r="D54" s="144"/>
      <c r="E54" s="9"/>
      <c r="F54" s="59"/>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32"/>
    </row>
    <row r="55" spans="1:336" s="26" customFormat="1" ht="33" customHeight="1" x14ac:dyDescent="0.3">
      <c r="A55" s="49"/>
      <c r="B55" s="143" t="s">
        <v>47</v>
      </c>
      <c r="C55" s="143"/>
      <c r="D55" s="51">
        <v>25000</v>
      </c>
      <c r="E55" s="9"/>
      <c r="F55" s="6">
        <f>D55+E55</f>
        <v>25000</v>
      </c>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32"/>
    </row>
    <row r="56" spans="1:336" s="26" customFormat="1" ht="21.75" hidden="1" customHeight="1" x14ac:dyDescent="0.3">
      <c r="A56" s="43">
        <v>41055000</v>
      </c>
      <c r="B56" s="145" t="s">
        <v>40</v>
      </c>
      <c r="C56" s="145"/>
      <c r="D56" s="51">
        <f>D57</f>
        <v>0</v>
      </c>
      <c r="E56" s="9"/>
      <c r="F56" s="9">
        <f>D56+E56</f>
        <v>0</v>
      </c>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32"/>
    </row>
    <row r="57" spans="1:336" s="26" customFormat="1" ht="21.75" hidden="1" customHeight="1" x14ac:dyDescent="0.3">
      <c r="A57" s="53">
        <v>18100000000</v>
      </c>
      <c r="B57" s="146" t="s">
        <v>12</v>
      </c>
      <c r="C57" s="146"/>
      <c r="D57" s="51"/>
      <c r="E57" s="6"/>
      <c r="F57" s="6">
        <f>D57+E57</f>
        <v>0</v>
      </c>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32"/>
    </row>
    <row r="58" spans="1:336" s="26" customFormat="1" ht="21.75" hidden="1" customHeight="1" x14ac:dyDescent="0.3">
      <c r="A58" s="147" t="s">
        <v>13</v>
      </c>
      <c r="B58" s="148"/>
      <c r="C58" s="148"/>
      <c r="D58" s="148"/>
      <c r="E58" s="60"/>
      <c r="F58" s="61"/>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32"/>
    </row>
    <row r="59" spans="1:336" s="26" customFormat="1" ht="21.75" hidden="1" customHeight="1" x14ac:dyDescent="0.3">
      <c r="A59" s="49"/>
      <c r="B59" s="143" t="s">
        <v>41</v>
      </c>
      <c r="C59" s="143"/>
      <c r="D59" s="51"/>
      <c r="E59" s="6"/>
      <c r="F59" s="56">
        <f>D59+E59</f>
        <v>0</v>
      </c>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32"/>
    </row>
    <row r="60" spans="1:336" s="26" customFormat="1" ht="18.75" x14ac:dyDescent="0.3">
      <c r="A60" s="166" t="s">
        <v>16</v>
      </c>
      <c r="B60" s="167"/>
      <c r="C60" s="167"/>
      <c r="D60" s="168"/>
      <c r="E60" s="101"/>
      <c r="F60" s="101"/>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32"/>
    </row>
    <row r="61" spans="1:336" s="26" customFormat="1" ht="36.75" hidden="1" customHeight="1" x14ac:dyDescent="0.3">
      <c r="A61" s="102">
        <v>41051100</v>
      </c>
      <c r="B61" s="174" t="s">
        <v>55</v>
      </c>
      <c r="C61" s="174"/>
      <c r="D61" s="43">
        <f>D62</f>
        <v>0</v>
      </c>
      <c r="E61" s="80">
        <f>E62</f>
        <v>0</v>
      </c>
      <c r="F61" s="9">
        <f t="shared" ref="F61:F62" si="7">D61+E61</f>
        <v>0</v>
      </c>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32"/>
    </row>
    <row r="62" spans="1:336" s="26" customFormat="1" ht="21" hidden="1" customHeight="1" x14ac:dyDescent="0.3">
      <c r="A62" s="53">
        <v>1810000000</v>
      </c>
      <c r="B62" s="98" t="s">
        <v>12</v>
      </c>
      <c r="C62" s="98"/>
      <c r="D62" s="43"/>
      <c r="E62" s="81"/>
      <c r="F62" s="6">
        <f t="shared" si="7"/>
        <v>0</v>
      </c>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32"/>
    </row>
    <row r="63" spans="1:336" s="26" customFormat="1" ht="79.5" hidden="1" customHeight="1" x14ac:dyDescent="0.3">
      <c r="A63" s="43">
        <v>41059200</v>
      </c>
      <c r="B63" s="188" t="s">
        <v>52</v>
      </c>
      <c r="C63" s="189"/>
      <c r="D63" s="131">
        <f>D64</f>
        <v>0</v>
      </c>
      <c r="E63" s="62">
        <f>E64</f>
        <v>0</v>
      </c>
      <c r="F63" s="9">
        <f t="shared" ref="F63:F64" si="8">D63+E63</f>
        <v>0</v>
      </c>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32"/>
    </row>
    <row r="64" spans="1:336" s="26" customFormat="1" ht="21.75" hidden="1" customHeight="1" x14ac:dyDescent="0.3">
      <c r="A64" s="53">
        <v>1810000000</v>
      </c>
      <c r="B64" s="97" t="s">
        <v>12</v>
      </c>
      <c r="C64" s="97"/>
      <c r="D64" s="63"/>
      <c r="E64" s="64"/>
      <c r="F64" s="6">
        <f t="shared" si="8"/>
        <v>0</v>
      </c>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32"/>
    </row>
    <row r="65" spans="1:336" s="26" customFormat="1" ht="21.75" hidden="1" customHeight="1" x14ac:dyDescent="0.3">
      <c r="A65" s="43"/>
      <c r="B65" s="145" t="s">
        <v>50</v>
      </c>
      <c r="C65" s="145"/>
      <c r="D65" s="62">
        <f>D66</f>
        <v>0</v>
      </c>
      <c r="E65" s="62">
        <f>E66</f>
        <v>0</v>
      </c>
      <c r="F65" s="9">
        <f t="shared" ref="F65:F66" si="9">D65+E65</f>
        <v>0</v>
      </c>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32"/>
    </row>
    <row r="66" spans="1:336" s="26" customFormat="1" ht="21.75" hidden="1" customHeight="1" x14ac:dyDescent="0.3">
      <c r="A66" s="53">
        <v>1810000000</v>
      </c>
      <c r="B66" s="146" t="s">
        <v>12</v>
      </c>
      <c r="C66" s="146"/>
      <c r="D66" s="64">
        <f>D68</f>
        <v>0</v>
      </c>
      <c r="E66" s="64">
        <f>E68</f>
        <v>0</v>
      </c>
      <c r="F66" s="6">
        <f t="shared" si="9"/>
        <v>0</v>
      </c>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32"/>
    </row>
    <row r="67" spans="1:336" s="26" customFormat="1" ht="21.75" hidden="1" customHeight="1" x14ac:dyDescent="0.3">
      <c r="A67" s="53"/>
      <c r="B67" s="147" t="s">
        <v>13</v>
      </c>
      <c r="C67" s="149"/>
      <c r="D67" s="63"/>
      <c r="E67" s="64"/>
      <c r="F67" s="6"/>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32"/>
    </row>
    <row r="68" spans="1:336" s="26" customFormat="1" ht="21.75" hidden="1" customHeight="1" x14ac:dyDescent="0.3">
      <c r="A68" s="53"/>
      <c r="B68" s="159" t="s">
        <v>51</v>
      </c>
      <c r="C68" s="160"/>
      <c r="D68" s="63"/>
      <c r="E68" s="64"/>
      <c r="F68" s="6">
        <f>D68+E68</f>
        <v>0</v>
      </c>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32"/>
    </row>
    <row r="69" spans="1:336" s="26" customFormat="1" ht="21.75" customHeight="1" x14ac:dyDescent="0.3">
      <c r="A69" s="37" t="s">
        <v>17</v>
      </c>
      <c r="B69" s="185" t="s">
        <v>18</v>
      </c>
      <c r="C69" s="185"/>
      <c r="D69" s="52">
        <f>D70+D71</f>
        <v>33724057</v>
      </c>
      <c r="E69" s="7">
        <f t="shared" ref="E69:F69" si="10">E70+E71</f>
        <v>0</v>
      </c>
      <c r="F69" s="7">
        <f t="shared" si="10"/>
        <v>30120957</v>
      </c>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32"/>
    </row>
    <row r="70" spans="1:336" s="26" customFormat="1" ht="15" customHeight="1" x14ac:dyDescent="0.3">
      <c r="A70" s="37" t="s">
        <v>17</v>
      </c>
      <c r="B70" s="185" t="s">
        <v>19</v>
      </c>
      <c r="C70" s="185"/>
      <c r="D70" s="52">
        <f>D18+D22+D26+D30+D36+D40+D34+D20+D24+D16</f>
        <v>33724057</v>
      </c>
      <c r="E70" s="7">
        <f>E18+E22+E26+E30+E36+E40+E34+E20+E24</f>
        <v>0</v>
      </c>
      <c r="F70" s="7">
        <f>F18+F22+F26+F30+F36+F40+F34+F20+F24</f>
        <v>30120957</v>
      </c>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32"/>
    </row>
    <row r="71" spans="1:336" s="26" customFormat="1" ht="18.75" customHeight="1" x14ac:dyDescent="0.3">
      <c r="A71" s="37" t="s">
        <v>17</v>
      </c>
      <c r="B71" s="185" t="s">
        <v>20</v>
      </c>
      <c r="C71" s="185"/>
      <c r="D71" s="131">
        <f>D61+D63+D65</f>
        <v>0</v>
      </c>
      <c r="E71" s="62">
        <f>E63+E65+E61</f>
        <v>0</v>
      </c>
      <c r="F71" s="62">
        <f>F63+F65+F61</f>
        <v>0</v>
      </c>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32"/>
    </row>
    <row r="72" spans="1:336" s="26" customFormat="1" ht="21.75" customHeight="1" x14ac:dyDescent="0.3">
      <c r="A72" s="175" t="s">
        <v>21</v>
      </c>
      <c r="B72" s="175"/>
      <c r="C72" s="175"/>
      <c r="D72" s="175"/>
      <c r="E72" s="65"/>
      <c r="F72" s="66"/>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c r="KR72" s="25"/>
      <c r="KS72" s="25"/>
      <c r="KT72" s="25"/>
      <c r="KU72" s="25"/>
      <c r="KV72" s="25"/>
      <c r="KW72" s="25"/>
      <c r="KX72" s="25"/>
      <c r="KY72" s="25"/>
      <c r="KZ72" s="25"/>
      <c r="LA72" s="25"/>
      <c r="LB72" s="25"/>
      <c r="LC72" s="25"/>
      <c r="LD72" s="25"/>
      <c r="LE72" s="25"/>
      <c r="LF72" s="25"/>
      <c r="LG72" s="25"/>
      <c r="LH72" s="25"/>
      <c r="LI72" s="25"/>
      <c r="LJ72" s="25"/>
      <c r="LK72" s="25"/>
      <c r="LL72" s="25"/>
      <c r="LM72" s="25"/>
      <c r="LN72" s="25"/>
      <c r="LO72" s="25"/>
      <c r="LP72" s="25"/>
      <c r="LQ72" s="25"/>
      <c r="LR72" s="25"/>
      <c r="LS72" s="25"/>
      <c r="LT72" s="25"/>
      <c r="LU72" s="25"/>
      <c r="LV72" s="25"/>
      <c r="LW72" s="25"/>
      <c r="LX72" s="32"/>
    </row>
    <row r="73" spans="1:336" s="26" customFormat="1" ht="15.75" customHeight="1" x14ac:dyDescent="0.3">
      <c r="A73" s="67"/>
      <c r="B73" s="68"/>
      <c r="C73" s="69"/>
      <c r="D73" s="70" t="s">
        <v>4</v>
      </c>
      <c r="E73" s="65"/>
      <c r="F73" s="70" t="s">
        <v>4</v>
      </c>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32"/>
    </row>
    <row r="74" spans="1:336" s="26" customFormat="1" ht="60" customHeight="1" x14ac:dyDescent="0.25">
      <c r="A74" s="71" t="s">
        <v>22</v>
      </c>
      <c r="B74" s="71" t="s">
        <v>23</v>
      </c>
      <c r="C74" s="36" t="s">
        <v>6</v>
      </c>
      <c r="D74" s="36" t="s">
        <v>45</v>
      </c>
      <c r="E74" s="37" t="s">
        <v>38</v>
      </c>
      <c r="F74" s="38" t="s">
        <v>39</v>
      </c>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32"/>
    </row>
    <row r="75" spans="1:336" s="26" customFormat="1" ht="15" customHeight="1" x14ac:dyDescent="0.25">
      <c r="A75" s="72">
        <v>1</v>
      </c>
      <c r="B75" s="72">
        <v>2</v>
      </c>
      <c r="C75" s="73">
        <v>3</v>
      </c>
      <c r="D75" s="73">
        <v>4</v>
      </c>
      <c r="E75" s="74">
        <v>5</v>
      </c>
      <c r="F75" s="75">
        <v>6</v>
      </c>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32"/>
    </row>
    <row r="76" spans="1:336" s="26" customFormat="1" ht="19.5" customHeight="1" x14ac:dyDescent="0.3">
      <c r="A76" s="163" t="s">
        <v>24</v>
      </c>
      <c r="B76" s="164"/>
      <c r="C76" s="164"/>
      <c r="D76" s="165"/>
      <c r="E76" s="76"/>
      <c r="F76" s="76"/>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32"/>
    </row>
    <row r="77" spans="1:336" s="26" customFormat="1" ht="57.75" customHeight="1" x14ac:dyDescent="0.3">
      <c r="A77" s="3">
        <v>3719710</v>
      </c>
      <c r="B77" s="77">
        <v>9710</v>
      </c>
      <c r="C77" s="78" t="s">
        <v>25</v>
      </c>
      <c r="D77" s="52">
        <f>D78</f>
        <v>100000</v>
      </c>
      <c r="E77" s="8">
        <f>E78</f>
        <v>0</v>
      </c>
      <c r="F77" s="9">
        <f>D77+E77</f>
        <v>100000</v>
      </c>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32"/>
    </row>
    <row r="78" spans="1:336" s="26" customFormat="1" ht="18.75" customHeight="1" x14ac:dyDescent="0.3">
      <c r="A78" s="2">
        <v>1853400000</v>
      </c>
      <c r="B78" s="3"/>
      <c r="C78" s="4" t="s">
        <v>26</v>
      </c>
      <c r="D78" s="51">
        <f>D80</f>
        <v>100000</v>
      </c>
      <c r="E78" s="11">
        <f>E80</f>
        <v>0</v>
      </c>
      <c r="F78" s="6">
        <f>D78+E78</f>
        <v>100000</v>
      </c>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32"/>
    </row>
    <row r="79" spans="1:336" s="26" customFormat="1" ht="20.25" customHeight="1" x14ac:dyDescent="0.3">
      <c r="A79" s="144" t="s">
        <v>27</v>
      </c>
      <c r="B79" s="144"/>
      <c r="C79" s="144"/>
      <c r="D79" s="79"/>
      <c r="E79" s="11"/>
      <c r="F79" s="9"/>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32"/>
    </row>
    <row r="80" spans="1:336" s="26" customFormat="1" ht="20.25" customHeight="1" x14ac:dyDescent="0.3">
      <c r="A80" s="145" t="s">
        <v>37</v>
      </c>
      <c r="B80" s="145"/>
      <c r="C80" s="145"/>
      <c r="D80" s="52">
        <f>D81</f>
        <v>100000</v>
      </c>
      <c r="E80" s="8">
        <f>E81</f>
        <v>0</v>
      </c>
      <c r="F80" s="9">
        <f>D80+E80</f>
        <v>100000</v>
      </c>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32"/>
    </row>
    <row r="81" spans="1:336" s="26" customFormat="1" ht="18" customHeight="1" x14ac:dyDescent="0.3">
      <c r="A81" s="2">
        <v>1853400000</v>
      </c>
      <c r="B81" s="3"/>
      <c r="C81" s="4" t="s">
        <v>26</v>
      </c>
      <c r="D81" s="51">
        <v>100000</v>
      </c>
      <c r="E81" s="11"/>
      <c r="F81" s="6">
        <f t="shared" ref="F81:F127" si="11">D81+E81</f>
        <v>100000</v>
      </c>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32"/>
    </row>
    <row r="82" spans="1:336" s="26" customFormat="1" ht="19.5" customHeight="1" x14ac:dyDescent="0.3">
      <c r="A82" s="3">
        <v>3719770</v>
      </c>
      <c r="B82" s="3">
        <v>9770</v>
      </c>
      <c r="C82" s="80" t="s">
        <v>28</v>
      </c>
      <c r="D82" s="52">
        <f>D83+D85+D86+D84</f>
        <v>131610</v>
      </c>
      <c r="E82" s="7">
        <f>E83+E85+E86+E84</f>
        <v>0</v>
      </c>
      <c r="F82" s="9">
        <f t="shared" si="11"/>
        <v>131610</v>
      </c>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32"/>
    </row>
    <row r="83" spans="1:336" s="26" customFormat="1" ht="30.75" customHeight="1" x14ac:dyDescent="0.3">
      <c r="A83" s="103">
        <v>1810000000</v>
      </c>
      <c r="B83" s="2"/>
      <c r="C83" s="81" t="s">
        <v>12</v>
      </c>
      <c r="D83" s="51">
        <f>D89+D93+D95+D96+D91</f>
        <v>7110</v>
      </c>
      <c r="E83" s="10">
        <f t="shared" ref="E83:F83" si="12">E89+E93+E95+E96+E91</f>
        <v>0</v>
      </c>
      <c r="F83" s="10">
        <f t="shared" si="12"/>
        <v>7110</v>
      </c>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32"/>
    </row>
    <row r="84" spans="1:336" s="26" customFormat="1" ht="21" hidden="1" customHeight="1" x14ac:dyDescent="0.3">
      <c r="A84" s="122">
        <v>1830520000</v>
      </c>
      <c r="B84" s="123"/>
      <c r="C84" s="81" t="s">
        <v>64</v>
      </c>
      <c r="D84" s="51">
        <f>D98</f>
        <v>0</v>
      </c>
      <c r="E84" s="10">
        <f t="shared" ref="E84:F84" si="13">E98</f>
        <v>0</v>
      </c>
      <c r="F84" s="10">
        <f t="shared" si="13"/>
        <v>0</v>
      </c>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32"/>
    </row>
    <row r="85" spans="1:336" s="26" customFormat="1" ht="20.25" customHeight="1" x14ac:dyDescent="0.3">
      <c r="A85" s="104">
        <v>1853400000</v>
      </c>
      <c r="B85" s="3"/>
      <c r="C85" s="4" t="s">
        <v>26</v>
      </c>
      <c r="D85" s="51">
        <f>D101+D103</f>
        <v>124500</v>
      </c>
      <c r="E85" s="10">
        <f>E101+E103</f>
        <v>0</v>
      </c>
      <c r="F85" s="6">
        <f t="shared" si="11"/>
        <v>124500</v>
      </c>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25"/>
      <c r="IV85" s="25"/>
      <c r="IW85" s="25"/>
      <c r="IX85" s="25"/>
      <c r="IY85" s="25"/>
      <c r="IZ85" s="25"/>
      <c r="JA85" s="25"/>
      <c r="JB85" s="25"/>
      <c r="JC85" s="25"/>
      <c r="JD85" s="25"/>
      <c r="JE85" s="25"/>
      <c r="JF85" s="25"/>
      <c r="JG85" s="25"/>
      <c r="JH85" s="25"/>
      <c r="JI85" s="25"/>
      <c r="JJ85" s="25"/>
      <c r="JK85" s="25"/>
      <c r="JL85" s="25"/>
      <c r="JM85" s="25"/>
      <c r="JN85" s="25"/>
      <c r="JO85" s="25"/>
      <c r="JP85" s="25"/>
      <c r="JQ85" s="25"/>
      <c r="JR85" s="25"/>
      <c r="JS85" s="25"/>
      <c r="JT85" s="25"/>
      <c r="JU85" s="25"/>
      <c r="JV85" s="25"/>
      <c r="JW85" s="25"/>
      <c r="JX85" s="25"/>
      <c r="JY85" s="25"/>
      <c r="JZ85" s="25"/>
      <c r="KA85" s="25"/>
      <c r="KB85" s="25"/>
      <c r="KC85" s="25"/>
      <c r="KD85" s="25"/>
      <c r="KE85" s="25"/>
      <c r="KF85" s="25"/>
      <c r="KG85" s="25"/>
      <c r="KH85" s="25"/>
      <c r="KI85" s="25"/>
      <c r="KJ85" s="25"/>
      <c r="KK85" s="25"/>
      <c r="KL85" s="25"/>
      <c r="KM85" s="25"/>
      <c r="KN85" s="25"/>
      <c r="KO85" s="25"/>
      <c r="KP85" s="25"/>
      <c r="KQ85" s="25"/>
      <c r="KR85" s="25"/>
      <c r="KS85" s="25"/>
      <c r="KT85" s="25"/>
      <c r="KU85" s="25"/>
      <c r="KV85" s="25"/>
      <c r="KW85" s="25"/>
      <c r="KX85" s="25"/>
      <c r="KY85" s="25"/>
      <c r="KZ85" s="25"/>
      <c r="LA85" s="25"/>
      <c r="LB85" s="25"/>
      <c r="LC85" s="25"/>
      <c r="LD85" s="25"/>
      <c r="LE85" s="25"/>
      <c r="LF85" s="25"/>
      <c r="LG85" s="25"/>
      <c r="LH85" s="25"/>
      <c r="LI85" s="25"/>
      <c r="LJ85" s="25"/>
      <c r="LK85" s="25"/>
      <c r="LL85" s="25"/>
      <c r="LM85" s="25"/>
      <c r="LN85" s="25"/>
      <c r="LO85" s="25"/>
      <c r="LP85" s="25"/>
      <c r="LQ85" s="25"/>
      <c r="LR85" s="25"/>
      <c r="LS85" s="25"/>
      <c r="LT85" s="25"/>
      <c r="LU85" s="25"/>
      <c r="LV85" s="25"/>
      <c r="LW85" s="25"/>
      <c r="LX85" s="32"/>
    </row>
    <row r="86" spans="1:336" s="26" customFormat="1" ht="18" hidden="1" customHeight="1" x14ac:dyDescent="0.3">
      <c r="A86" s="108">
        <v>1852000000</v>
      </c>
      <c r="B86" s="3"/>
      <c r="C86" s="4" t="s">
        <v>36</v>
      </c>
      <c r="D86" s="10">
        <f>D105+D107</f>
        <v>0</v>
      </c>
      <c r="E86" s="10">
        <f t="shared" ref="E86:F86" si="14">E105+E107</f>
        <v>0</v>
      </c>
      <c r="F86" s="10">
        <f t="shared" si="14"/>
        <v>0</v>
      </c>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5"/>
      <c r="HQ86" s="25"/>
      <c r="HR86" s="25"/>
      <c r="HS86" s="25"/>
      <c r="HT86" s="25"/>
      <c r="HU86" s="25"/>
      <c r="HV86" s="25"/>
      <c r="HW86" s="25"/>
      <c r="HX86" s="25"/>
      <c r="HY86" s="25"/>
      <c r="HZ86" s="25"/>
      <c r="IA86" s="25"/>
      <c r="IB86" s="25"/>
      <c r="IC86" s="25"/>
      <c r="ID86" s="25"/>
      <c r="IE86" s="25"/>
      <c r="IF86" s="25"/>
      <c r="IG86" s="25"/>
      <c r="IH86" s="25"/>
      <c r="II86" s="25"/>
      <c r="IJ86" s="25"/>
      <c r="IK86" s="25"/>
      <c r="IL86" s="25"/>
      <c r="IM86" s="25"/>
      <c r="IN86" s="25"/>
      <c r="IO86" s="25"/>
      <c r="IP86" s="25"/>
      <c r="IQ86" s="25"/>
      <c r="IR86" s="25"/>
      <c r="IS86" s="25"/>
      <c r="IT86" s="25"/>
      <c r="IU86" s="25"/>
      <c r="IV86" s="25"/>
      <c r="IW86" s="25"/>
      <c r="IX86" s="25"/>
      <c r="IY86" s="25"/>
      <c r="IZ86" s="25"/>
      <c r="JA86" s="25"/>
      <c r="JB86" s="25"/>
      <c r="JC86" s="25"/>
      <c r="JD86" s="25"/>
      <c r="JE86" s="25"/>
      <c r="JF86" s="25"/>
      <c r="JG86" s="25"/>
      <c r="JH86" s="25"/>
      <c r="JI86" s="25"/>
      <c r="JJ86" s="25"/>
      <c r="JK86" s="25"/>
      <c r="JL86" s="25"/>
      <c r="JM86" s="25"/>
      <c r="JN86" s="25"/>
      <c r="JO86" s="25"/>
      <c r="JP86" s="25"/>
      <c r="JQ86" s="25"/>
      <c r="JR86" s="25"/>
      <c r="JS86" s="25"/>
      <c r="JT86" s="25"/>
      <c r="JU86" s="25"/>
      <c r="JV86" s="25"/>
      <c r="JW86" s="25"/>
      <c r="JX86" s="25"/>
      <c r="JY86" s="25"/>
      <c r="JZ86" s="25"/>
      <c r="KA86" s="25"/>
      <c r="KB86" s="25"/>
      <c r="KC86" s="25"/>
      <c r="KD86" s="25"/>
      <c r="KE86" s="25"/>
      <c r="KF86" s="25"/>
      <c r="KG86" s="25"/>
      <c r="KH86" s="25"/>
      <c r="KI86" s="25"/>
      <c r="KJ86" s="25"/>
      <c r="KK86" s="25"/>
      <c r="KL86" s="25"/>
      <c r="KM86" s="25"/>
      <c r="KN86" s="25"/>
      <c r="KO86" s="25"/>
      <c r="KP86" s="25"/>
      <c r="KQ86" s="25"/>
      <c r="KR86" s="25"/>
      <c r="KS86" s="25"/>
      <c r="KT86" s="25"/>
      <c r="KU86" s="25"/>
      <c r="KV86" s="25"/>
      <c r="KW86" s="25"/>
      <c r="KX86" s="25"/>
      <c r="KY86" s="25"/>
      <c r="KZ86" s="25"/>
      <c r="LA86" s="25"/>
      <c r="LB86" s="25"/>
      <c r="LC86" s="25"/>
      <c r="LD86" s="25"/>
      <c r="LE86" s="25"/>
      <c r="LF86" s="25"/>
      <c r="LG86" s="25"/>
      <c r="LH86" s="25"/>
      <c r="LI86" s="25"/>
      <c r="LJ86" s="25"/>
      <c r="LK86" s="25"/>
      <c r="LL86" s="25"/>
      <c r="LM86" s="25"/>
      <c r="LN86" s="25"/>
      <c r="LO86" s="25"/>
      <c r="LP86" s="25"/>
      <c r="LQ86" s="25"/>
      <c r="LR86" s="25"/>
      <c r="LS86" s="25"/>
      <c r="LT86" s="25"/>
      <c r="LU86" s="25"/>
      <c r="LV86" s="25"/>
      <c r="LW86" s="25"/>
      <c r="LX86" s="32"/>
    </row>
    <row r="87" spans="1:336" s="26" customFormat="1" ht="24.75" customHeight="1" x14ac:dyDescent="0.3">
      <c r="A87" s="144" t="s">
        <v>27</v>
      </c>
      <c r="B87" s="144"/>
      <c r="C87" s="144"/>
      <c r="D87" s="51"/>
      <c r="E87" s="11"/>
      <c r="F87" s="9"/>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5"/>
      <c r="HQ87" s="25"/>
      <c r="HR87" s="25"/>
      <c r="HS87" s="25"/>
      <c r="HT87" s="25"/>
      <c r="HU87" s="25"/>
      <c r="HV87" s="25"/>
      <c r="HW87" s="25"/>
      <c r="HX87" s="25"/>
      <c r="HY87" s="25"/>
      <c r="HZ87" s="25"/>
      <c r="IA87" s="25"/>
      <c r="IB87" s="25"/>
      <c r="IC87" s="25"/>
      <c r="ID87" s="25"/>
      <c r="IE87" s="25"/>
      <c r="IF87" s="25"/>
      <c r="IG87" s="25"/>
      <c r="IH87" s="25"/>
      <c r="II87" s="25"/>
      <c r="IJ87" s="25"/>
      <c r="IK87" s="25"/>
      <c r="IL87" s="25"/>
      <c r="IM87" s="25"/>
      <c r="IN87" s="25"/>
      <c r="IO87" s="25"/>
      <c r="IP87" s="25"/>
      <c r="IQ87" s="25"/>
      <c r="IR87" s="25"/>
      <c r="IS87" s="25"/>
      <c r="IT87" s="25"/>
      <c r="IU87" s="25"/>
      <c r="IV87" s="25"/>
      <c r="IW87" s="25"/>
      <c r="IX87" s="25"/>
      <c r="IY87" s="25"/>
      <c r="IZ87" s="25"/>
      <c r="JA87" s="25"/>
      <c r="JB87" s="25"/>
      <c r="JC87" s="25"/>
      <c r="JD87" s="25"/>
      <c r="JE87" s="25"/>
      <c r="JF87" s="25"/>
      <c r="JG87" s="25"/>
      <c r="JH87" s="25"/>
      <c r="JI87" s="25"/>
      <c r="JJ87" s="25"/>
      <c r="JK87" s="25"/>
      <c r="JL87" s="25"/>
      <c r="JM87" s="25"/>
      <c r="JN87" s="25"/>
      <c r="JO87" s="25"/>
      <c r="JP87" s="25"/>
      <c r="JQ87" s="25"/>
      <c r="JR87" s="25"/>
      <c r="JS87" s="25"/>
      <c r="JT87" s="25"/>
      <c r="JU87" s="25"/>
      <c r="JV87" s="25"/>
      <c r="JW87" s="25"/>
      <c r="JX87" s="25"/>
      <c r="JY87" s="25"/>
      <c r="JZ87" s="25"/>
      <c r="KA87" s="25"/>
      <c r="KB87" s="25"/>
      <c r="KC87" s="25"/>
      <c r="KD87" s="25"/>
      <c r="KE87" s="25"/>
      <c r="KF87" s="25"/>
      <c r="KG87" s="25"/>
      <c r="KH87" s="25"/>
      <c r="KI87" s="25"/>
      <c r="KJ87" s="25"/>
      <c r="KK87" s="25"/>
      <c r="KL87" s="25"/>
      <c r="KM87" s="25"/>
      <c r="KN87" s="25"/>
      <c r="KO87" s="25"/>
      <c r="KP87" s="25"/>
      <c r="KQ87" s="25"/>
      <c r="KR87" s="25"/>
      <c r="KS87" s="25"/>
      <c r="KT87" s="25"/>
      <c r="KU87" s="25"/>
      <c r="KV87" s="25"/>
      <c r="KW87" s="25"/>
      <c r="KX87" s="25"/>
      <c r="KY87" s="25"/>
      <c r="KZ87" s="25"/>
      <c r="LA87" s="25"/>
      <c r="LB87" s="25"/>
      <c r="LC87" s="25"/>
      <c r="LD87" s="25"/>
      <c r="LE87" s="25"/>
      <c r="LF87" s="25"/>
      <c r="LG87" s="25"/>
      <c r="LH87" s="25"/>
      <c r="LI87" s="25"/>
      <c r="LJ87" s="25"/>
      <c r="LK87" s="25"/>
      <c r="LL87" s="25"/>
      <c r="LM87" s="25"/>
      <c r="LN87" s="25"/>
      <c r="LO87" s="25"/>
      <c r="LP87" s="25"/>
      <c r="LQ87" s="25"/>
      <c r="LR87" s="25"/>
      <c r="LS87" s="25"/>
      <c r="LT87" s="25"/>
      <c r="LU87" s="25"/>
      <c r="LV87" s="25"/>
      <c r="LW87" s="25"/>
      <c r="LX87" s="32"/>
    </row>
    <row r="88" spans="1:336" s="26" customFormat="1" ht="58.5" customHeight="1" x14ac:dyDescent="0.3">
      <c r="A88" s="178" t="s">
        <v>73</v>
      </c>
      <c r="B88" s="179"/>
      <c r="C88" s="180"/>
      <c r="D88" s="52">
        <f>D89</f>
        <v>7110</v>
      </c>
      <c r="E88" s="8">
        <f>E89</f>
        <v>0</v>
      </c>
      <c r="F88" s="9">
        <f t="shared" si="11"/>
        <v>7110</v>
      </c>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32"/>
    </row>
    <row r="89" spans="1:336" s="26" customFormat="1" ht="21.75" customHeight="1" x14ac:dyDescent="0.3">
      <c r="A89" s="139">
        <v>1810000000</v>
      </c>
      <c r="B89" s="138"/>
      <c r="C89" s="81" t="s">
        <v>12</v>
      </c>
      <c r="D89" s="51">
        <v>7110</v>
      </c>
      <c r="E89" s="11"/>
      <c r="F89" s="6">
        <f t="shared" si="11"/>
        <v>7110</v>
      </c>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32"/>
    </row>
    <row r="90" spans="1:336" s="26" customFormat="1" ht="59.25" hidden="1" customHeight="1" x14ac:dyDescent="0.3">
      <c r="A90" s="140" t="s">
        <v>63</v>
      </c>
      <c r="B90" s="161"/>
      <c r="C90" s="141"/>
      <c r="D90" s="52">
        <f>D91</f>
        <v>0</v>
      </c>
      <c r="E90" s="8">
        <f>E91</f>
        <v>0</v>
      </c>
      <c r="F90" s="9">
        <f t="shared" ref="F90:F91" si="15">D90+E90</f>
        <v>0</v>
      </c>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32"/>
    </row>
    <row r="91" spans="1:336" s="26" customFormat="1" ht="21.75" hidden="1" customHeight="1" x14ac:dyDescent="0.3">
      <c r="A91" s="120">
        <v>1810000000</v>
      </c>
      <c r="B91" s="121"/>
      <c r="C91" s="81" t="s">
        <v>12</v>
      </c>
      <c r="D91" s="51"/>
      <c r="E91" s="11"/>
      <c r="F91" s="6">
        <f t="shared" si="15"/>
        <v>0</v>
      </c>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32"/>
    </row>
    <row r="92" spans="1:336" s="26" customFormat="1" ht="47.25" hidden="1" customHeight="1" x14ac:dyDescent="0.3">
      <c r="A92" s="145" t="s">
        <v>56</v>
      </c>
      <c r="B92" s="145"/>
      <c r="C92" s="145"/>
      <c r="D92" s="52">
        <f>D93</f>
        <v>0</v>
      </c>
      <c r="E92" s="8">
        <f>E93</f>
        <v>0</v>
      </c>
      <c r="F92" s="9">
        <f t="shared" si="11"/>
        <v>0</v>
      </c>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32"/>
    </row>
    <row r="93" spans="1:336" s="26" customFormat="1" ht="23.25" hidden="1" customHeight="1" x14ac:dyDescent="0.3">
      <c r="A93" s="49">
        <v>1810000000</v>
      </c>
      <c r="B93" s="2"/>
      <c r="C93" s="81" t="s">
        <v>12</v>
      </c>
      <c r="D93" s="51"/>
      <c r="E93" s="11"/>
      <c r="F93" s="6">
        <f t="shared" si="11"/>
        <v>0</v>
      </c>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32"/>
    </row>
    <row r="94" spans="1:336" s="26" customFormat="1" ht="60.75" hidden="1" customHeight="1" x14ac:dyDescent="0.3">
      <c r="A94" s="145" t="s">
        <v>61</v>
      </c>
      <c r="B94" s="145"/>
      <c r="C94" s="145"/>
      <c r="D94" s="52">
        <f>D95</f>
        <v>0</v>
      </c>
      <c r="E94" s="8">
        <f>E95</f>
        <v>0</v>
      </c>
      <c r="F94" s="9">
        <f t="shared" ref="F94:F95" si="16">D94+E94</f>
        <v>0</v>
      </c>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32"/>
    </row>
    <row r="95" spans="1:336" s="26" customFormat="1" ht="28.5" hidden="1" customHeight="1" x14ac:dyDescent="0.3">
      <c r="A95" s="49">
        <v>1810000000</v>
      </c>
      <c r="B95" s="2"/>
      <c r="C95" s="81" t="s">
        <v>12</v>
      </c>
      <c r="D95" s="51"/>
      <c r="E95" s="11"/>
      <c r="F95" s="6">
        <f t="shared" si="16"/>
        <v>0</v>
      </c>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32"/>
    </row>
    <row r="96" spans="1:336" s="26" customFormat="1" ht="96" hidden="1" customHeight="1" x14ac:dyDescent="0.3">
      <c r="A96" s="159" t="s">
        <v>62</v>
      </c>
      <c r="B96" s="172"/>
      <c r="C96" s="160"/>
      <c r="D96" s="52">
        <f>D97</f>
        <v>0</v>
      </c>
      <c r="E96" s="8">
        <f>E97</f>
        <v>0</v>
      </c>
      <c r="F96" s="9">
        <f t="shared" ref="F96:F97" si="17">D96+E96</f>
        <v>0</v>
      </c>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32"/>
    </row>
    <row r="97" spans="1:336" s="26" customFormat="1" ht="28.5" hidden="1" customHeight="1" x14ac:dyDescent="0.3">
      <c r="A97" s="118">
        <v>1810000000</v>
      </c>
      <c r="B97" s="119"/>
      <c r="C97" s="81" t="s">
        <v>12</v>
      </c>
      <c r="D97" s="51"/>
      <c r="E97" s="11"/>
      <c r="F97" s="6">
        <f t="shared" si="17"/>
        <v>0</v>
      </c>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32"/>
    </row>
    <row r="98" spans="1:336" s="26" customFormat="1" ht="29.25" hidden="1" customHeight="1" x14ac:dyDescent="0.3">
      <c r="A98" s="169" t="s">
        <v>65</v>
      </c>
      <c r="B98" s="170"/>
      <c r="C98" s="171"/>
      <c r="D98" s="52">
        <f>D99</f>
        <v>0</v>
      </c>
      <c r="E98" s="8">
        <f>E99</f>
        <v>0</v>
      </c>
      <c r="F98" s="9">
        <f t="shared" ref="F98:F99" si="18">D98+E98</f>
        <v>0</v>
      </c>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32"/>
    </row>
    <row r="99" spans="1:336" s="26" customFormat="1" ht="28.5" hidden="1" customHeight="1" x14ac:dyDescent="0.3">
      <c r="A99" s="122">
        <v>1830520000</v>
      </c>
      <c r="B99" s="123"/>
      <c r="C99" s="81" t="s">
        <v>64</v>
      </c>
      <c r="D99" s="51"/>
      <c r="E99" s="11"/>
      <c r="F99" s="6">
        <f t="shared" si="18"/>
        <v>0</v>
      </c>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32"/>
    </row>
    <row r="100" spans="1:336" s="26" customFormat="1" ht="54.75" customHeight="1" x14ac:dyDescent="0.3">
      <c r="A100" s="145" t="s">
        <v>74</v>
      </c>
      <c r="B100" s="145"/>
      <c r="C100" s="145"/>
      <c r="D100" s="52">
        <f>D101</f>
        <v>124500</v>
      </c>
      <c r="E100" s="8">
        <f>E101</f>
        <v>0</v>
      </c>
      <c r="F100" s="9">
        <f t="shared" si="11"/>
        <v>124500</v>
      </c>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c r="IW100" s="25"/>
      <c r="IX100" s="25"/>
      <c r="IY100" s="25"/>
      <c r="IZ100" s="25"/>
      <c r="JA100" s="25"/>
      <c r="JB100" s="25"/>
      <c r="JC100" s="25"/>
      <c r="JD100" s="25"/>
      <c r="JE100" s="25"/>
      <c r="JF100" s="25"/>
      <c r="JG100" s="25"/>
      <c r="JH100" s="25"/>
      <c r="JI100" s="25"/>
      <c r="JJ100" s="25"/>
      <c r="JK100" s="25"/>
      <c r="JL100" s="25"/>
      <c r="JM100" s="25"/>
      <c r="JN100" s="25"/>
      <c r="JO100" s="25"/>
      <c r="JP100" s="25"/>
      <c r="JQ100" s="25"/>
      <c r="JR100" s="25"/>
      <c r="JS100" s="25"/>
      <c r="JT100" s="25"/>
      <c r="JU100" s="25"/>
      <c r="JV100" s="25"/>
      <c r="JW100" s="25"/>
      <c r="JX100" s="25"/>
      <c r="JY100" s="25"/>
      <c r="JZ100" s="25"/>
      <c r="KA100" s="25"/>
      <c r="KB100" s="25"/>
      <c r="KC100" s="25"/>
      <c r="KD100" s="25"/>
      <c r="KE100" s="25"/>
      <c r="KF100" s="25"/>
      <c r="KG100" s="25"/>
      <c r="KH100" s="25"/>
      <c r="KI100" s="25"/>
      <c r="KJ100" s="25"/>
      <c r="KK100" s="25"/>
      <c r="KL100" s="25"/>
      <c r="KM100" s="25"/>
      <c r="KN100" s="25"/>
      <c r="KO100" s="25"/>
      <c r="KP100" s="25"/>
      <c r="KQ100" s="25"/>
      <c r="KR100" s="25"/>
      <c r="KS100" s="25"/>
      <c r="KT100" s="25"/>
      <c r="KU100" s="25"/>
      <c r="KV100" s="25"/>
      <c r="KW100" s="25"/>
      <c r="KX100" s="25"/>
      <c r="KY100" s="25"/>
      <c r="KZ100" s="25"/>
      <c r="LA100" s="25"/>
      <c r="LB100" s="25"/>
      <c r="LC100" s="25"/>
      <c r="LD100" s="25"/>
      <c r="LE100" s="25"/>
      <c r="LF100" s="25"/>
      <c r="LG100" s="25"/>
      <c r="LH100" s="25"/>
      <c r="LI100" s="25"/>
      <c r="LJ100" s="25"/>
      <c r="LK100" s="25"/>
      <c r="LL100" s="25"/>
      <c r="LM100" s="25"/>
      <c r="LN100" s="25"/>
      <c r="LO100" s="25"/>
      <c r="LP100" s="25"/>
      <c r="LQ100" s="25"/>
      <c r="LR100" s="25"/>
      <c r="LS100" s="25"/>
      <c r="LT100" s="25"/>
      <c r="LU100" s="25"/>
      <c r="LV100" s="25"/>
      <c r="LW100" s="25"/>
      <c r="LX100" s="32"/>
    </row>
    <row r="101" spans="1:336" s="26" customFormat="1" ht="18" customHeight="1" x14ac:dyDescent="0.3">
      <c r="A101" s="2">
        <v>1853400000</v>
      </c>
      <c r="B101" s="3"/>
      <c r="C101" s="4" t="s">
        <v>26</v>
      </c>
      <c r="D101" s="51">
        <v>124500</v>
      </c>
      <c r="E101" s="11"/>
      <c r="F101" s="6">
        <f t="shared" si="11"/>
        <v>124500</v>
      </c>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c r="IW101" s="25"/>
      <c r="IX101" s="25"/>
      <c r="IY101" s="25"/>
      <c r="IZ101" s="25"/>
      <c r="JA101" s="25"/>
      <c r="JB101" s="25"/>
      <c r="JC101" s="25"/>
      <c r="JD101" s="25"/>
      <c r="JE101" s="25"/>
      <c r="JF101" s="25"/>
      <c r="JG101" s="25"/>
      <c r="JH101" s="25"/>
      <c r="JI101" s="25"/>
      <c r="JJ101" s="25"/>
      <c r="JK101" s="25"/>
      <c r="JL101" s="25"/>
      <c r="JM101" s="25"/>
      <c r="JN101" s="25"/>
      <c r="JO101" s="25"/>
      <c r="JP101" s="25"/>
      <c r="JQ101" s="25"/>
      <c r="JR101" s="25"/>
      <c r="JS101" s="25"/>
      <c r="JT101" s="25"/>
      <c r="JU101" s="25"/>
      <c r="JV101" s="25"/>
      <c r="JW101" s="25"/>
      <c r="JX101" s="25"/>
      <c r="JY101" s="25"/>
      <c r="JZ101" s="25"/>
      <c r="KA101" s="25"/>
      <c r="KB101" s="25"/>
      <c r="KC101" s="25"/>
      <c r="KD101" s="25"/>
      <c r="KE101" s="25"/>
      <c r="KF101" s="25"/>
      <c r="KG101" s="25"/>
      <c r="KH101" s="25"/>
      <c r="KI101" s="25"/>
      <c r="KJ101" s="25"/>
      <c r="KK101" s="25"/>
      <c r="KL101" s="25"/>
      <c r="KM101" s="25"/>
      <c r="KN101" s="25"/>
      <c r="KO101" s="25"/>
      <c r="KP101" s="25"/>
      <c r="KQ101" s="25"/>
      <c r="KR101" s="25"/>
      <c r="KS101" s="25"/>
      <c r="KT101" s="25"/>
      <c r="KU101" s="25"/>
      <c r="KV101" s="25"/>
      <c r="KW101" s="25"/>
      <c r="KX101" s="25"/>
      <c r="KY101" s="25"/>
      <c r="KZ101" s="25"/>
      <c r="LA101" s="25"/>
      <c r="LB101" s="25"/>
      <c r="LC101" s="25"/>
      <c r="LD101" s="25"/>
      <c r="LE101" s="25"/>
      <c r="LF101" s="25"/>
      <c r="LG101" s="25"/>
      <c r="LH101" s="25"/>
      <c r="LI101" s="25"/>
      <c r="LJ101" s="25"/>
      <c r="LK101" s="25"/>
      <c r="LL101" s="25"/>
      <c r="LM101" s="25"/>
      <c r="LN101" s="25"/>
      <c r="LO101" s="25"/>
      <c r="LP101" s="25"/>
      <c r="LQ101" s="25"/>
      <c r="LR101" s="25"/>
      <c r="LS101" s="25"/>
      <c r="LT101" s="25"/>
      <c r="LU101" s="25"/>
      <c r="LV101" s="25"/>
      <c r="LW101" s="25"/>
      <c r="LX101" s="32"/>
    </row>
    <row r="102" spans="1:336" s="26" customFormat="1" ht="39.75" hidden="1" customHeight="1" x14ac:dyDescent="0.3">
      <c r="A102" s="182" t="s">
        <v>46</v>
      </c>
      <c r="B102" s="182"/>
      <c r="C102" s="182"/>
      <c r="D102" s="135">
        <f>D103</f>
        <v>0</v>
      </c>
      <c r="E102" s="110">
        <f>E103</f>
        <v>0</v>
      </c>
      <c r="F102" s="111">
        <f t="shared" si="11"/>
        <v>0</v>
      </c>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c r="IW102" s="25"/>
      <c r="IX102" s="25"/>
      <c r="IY102" s="25"/>
      <c r="IZ102" s="25"/>
      <c r="JA102" s="25"/>
      <c r="JB102" s="25"/>
      <c r="JC102" s="25"/>
      <c r="JD102" s="25"/>
      <c r="JE102" s="25"/>
      <c r="JF102" s="25"/>
      <c r="JG102" s="25"/>
      <c r="JH102" s="25"/>
      <c r="JI102" s="25"/>
      <c r="JJ102" s="25"/>
      <c r="JK102" s="25"/>
      <c r="JL102" s="25"/>
      <c r="JM102" s="25"/>
      <c r="JN102" s="25"/>
      <c r="JO102" s="25"/>
      <c r="JP102" s="25"/>
      <c r="JQ102" s="25"/>
      <c r="JR102" s="25"/>
      <c r="JS102" s="25"/>
      <c r="JT102" s="25"/>
      <c r="JU102" s="25"/>
      <c r="JV102" s="25"/>
      <c r="JW102" s="25"/>
      <c r="JX102" s="25"/>
      <c r="JY102" s="25"/>
      <c r="JZ102" s="25"/>
      <c r="KA102" s="25"/>
      <c r="KB102" s="25"/>
      <c r="KC102" s="25"/>
      <c r="KD102" s="25"/>
      <c r="KE102" s="25"/>
      <c r="KF102" s="25"/>
      <c r="KG102" s="25"/>
      <c r="KH102" s="25"/>
      <c r="KI102" s="25"/>
      <c r="KJ102" s="25"/>
      <c r="KK102" s="25"/>
      <c r="KL102" s="25"/>
      <c r="KM102" s="25"/>
      <c r="KN102" s="25"/>
      <c r="KO102" s="25"/>
      <c r="KP102" s="25"/>
      <c r="KQ102" s="25"/>
      <c r="KR102" s="25"/>
      <c r="KS102" s="25"/>
      <c r="KT102" s="25"/>
      <c r="KU102" s="25"/>
      <c r="KV102" s="25"/>
      <c r="KW102" s="25"/>
      <c r="KX102" s="25"/>
      <c r="KY102" s="25"/>
      <c r="KZ102" s="25"/>
      <c r="LA102" s="25"/>
      <c r="LB102" s="25"/>
      <c r="LC102" s="25"/>
      <c r="LD102" s="25"/>
      <c r="LE102" s="25"/>
      <c r="LF102" s="25"/>
      <c r="LG102" s="25"/>
      <c r="LH102" s="25"/>
      <c r="LI102" s="25"/>
      <c r="LJ102" s="25"/>
      <c r="LK102" s="25"/>
      <c r="LL102" s="25"/>
      <c r="LM102" s="25"/>
      <c r="LN102" s="25"/>
      <c r="LO102" s="25"/>
      <c r="LP102" s="25"/>
      <c r="LQ102" s="25"/>
      <c r="LR102" s="25"/>
      <c r="LS102" s="25"/>
      <c r="LT102" s="25"/>
      <c r="LU102" s="25"/>
      <c r="LV102" s="25"/>
      <c r="LW102" s="25"/>
      <c r="LX102" s="32"/>
    </row>
    <row r="103" spans="1:336" s="26" customFormat="1" ht="18.75" hidden="1" customHeight="1" x14ac:dyDescent="0.3">
      <c r="A103" s="112">
        <v>1853400000</v>
      </c>
      <c r="B103" s="113"/>
      <c r="C103" s="114" t="s">
        <v>26</v>
      </c>
      <c r="D103" s="136"/>
      <c r="E103" s="115"/>
      <c r="F103" s="116">
        <f t="shared" si="11"/>
        <v>0</v>
      </c>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32"/>
    </row>
    <row r="104" spans="1:336" s="26" customFormat="1" ht="54" hidden="1" customHeight="1" x14ac:dyDescent="0.3">
      <c r="A104" s="145" t="s">
        <v>57</v>
      </c>
      <c r="B104" s="173"/>
      <c r="C104" s="173"/>
      <c r="D104" s="52">
        <f>D105</f>
        <v>0</v>
      </c>
      <c r="E104" s="8">
        <f>E105</f>
        <v>0</v>
      </c>
      <c r="F104" s="9">
        <f t="shared" ref="F104:F105" si="19">D104+E104</f>
        <v>0</v>
      </c>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32"/>
    </row>
    <row r="105" spans="1:336" s="26" customFormat="1" ht="22.5" hidden="1" customHeight="1" x14ac:dyDescent="0.3">
      <c r="A105" s="104">
        <v>1852000000</v>
      </c>
      <c r="B105" s="105"/>
      <c r="C105" s="4" t="s">
        <v>36</v>
      </c>
      <c r="D105" s="51"/>
      <c r="E105" s="11"/>
      <c r="F105" s="6">
        <f t="shared" si="19"/>
        <v>0</v>
      </c>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32"/>
    </row>
    <row r="106" spans="1:336" s="26" customFormat="1" ht="45" hidden="1" customHeight="1" x14ac:dyDescent="0.3">
      <c r="A106" s="145" t="s">
        <v>56</v>
      </c>
      <c r="B106" s="173"/>
      <c r="C106" s="173"/>
      <c r="D106" s="52">
        <f>D107</f>
        <v>0</v>
      </c>
      <c r="E106" s="8">
        <f>E107</f>
        <v>0</v>
      </c>
      <c r="F106" s="9">
        <f t="shared" ref="F106:F107" si="20">D106+E106</f>
        <v>0</v>
      </c>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32"/>
    </row>
    <row r="107" spans="1:336" s="26" customFormat="1" ht="30" hidden="1" customHeight="1" x14ac:dyDescent="0.3">
      <c r="A107" s="99">
        <v>1810000000</v>
      </c>
      <c r="B107" s="100"/>
      <c r="C107" s="4" t="s">
        <v>12</v>
      </c>
      <c r="D107" s="51"/>
      <c r="E107" s="11"/>
      <c r="F107" s="6">
        <f t="shared" si="20"/>
        <v>0</v>
      </c>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32"/>
    </row>
    <row r="108" spans="1:336" s="26" customFormat="1" ht="33.75" hidden="1" customHeight="1" x14ac:dyDescent="0.3">
      <c r="A108" s="82" t="s">
        <v>48</v>
      </c>
      <c r="B108" s="3">
        <v>9800</v>
      </c>
      <c r="C108" s="78" t="s">
        <v>42</v>
      </c>
      <c r="D108" s="52">
        <f>D109</f>
        <v>0</v>
      </c>
      <c r="E108" s="52">
        <f>E109</f>
        <v>0</v>
      </c>
      <c r="F108" s="9">
        <f t="shared" si="11"/>
        <v>0</v>
      </c>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32"/>
    </row>
    <row r="109" spans="1:336" s="26" customFormat="1" ht="21" hidden="1" customHeight="1" x14ac:dyDescent="0.3">
      <c r="A109" s="83">
        <v>9900000000</v>
      </c>
      <c r="B109" s="83"/>
      <c r="C109" s="83" t="s">
        <v>8</v>
      </c>
      <c r="D109" s="51"/>
      <c r="E109" s="51"/>
      <c r="F109" s="6">
        <f t="shared" si="11"/>
        <v>0</v>
      </c>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32"/>
    </row>
    <row r="110" spans="1:336" s="26" customFormat="1" ht="38.25" hidden="1" customHeight="1" x14ac:dyDescent="0.3">
      <c r="A110" s="3">
        <v>3719800</v>
      </c>
      <c r="B110" s="3">
        <v>9800</v>
      </c>
      <c r="C110" s="78" t="s">
        <v>42</v>
      </c>
      <c r="D110" s="52">
        <f>D111</f>
        <v>0</v>
      </c>
      <c r="E110" s="52">
        <f t="shared" ref="E110:F110" si="21">E111</f>
        <v>0</v>
      </c>
      <c r="F110" s="52">
        <f t="shared" si="21"/>
        <v>0</v>
      </c>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32"/>
    </row>
    <row r="111" spans="1:336" s="26" customFormat="1" ht="18.75" hidden="1" customHeight="1" x14ac:dyDescent="0.3">
      <c r="A111" s="83">
        <v>9900000000</v>
      </c>
      <c r="B111" s="83"/>
      <c r="C111" s="83" t="s">
        <v>8</v>
      </c>
      <c r="D111" s="51"/>
      <c r="E111" s="51"/>
      <c r="F111" s="6">
        <f t="shared" ref="F111" si="22">D111+E111</f>
        <v>0</v>
      </c>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32"/>
    </row>
    <row r="112" spans="1:336" s="26" customFormat="1" ht="18.75" x14ac:dyDescent="0.3">
      <c r="A112" s="177" t="s">
        <v>16</v>
      </c>
      <c r="B112" s="177"/>
      <c r="C112" s="177"/>
      <c r="D112" s="51"/>
      <c r="E112" s="51"/>
      <c r="F112" s="9"/>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32"/>
    </row>
    <row r="113" spans="1:336" s="26" customFormat="1" ht="21.75" hidden="1" customHeight="1" x14ac:dyDescent="0.3">
      <c r="A113" s="3">
        <v>3719770</v>
      </c>
      <c r="B113" s="3">
        <v>9770</v>
      </c>
      <c r="C113" s="80" t="s">
        <v>28</v>
      </c>
      <c r="D113" s="7">
        <f>D114+D115+D116</f>
        <v>0</v>
      </c>
      <c r="E113" s="7">
        <f>E114+E115+E116</f>
        <v>0</v>
      </c>
      <c r="F113" s="7">
        <f>F114+F115+F116</f>
        <v>0</v>
      </c>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32"/>
    </row>
    <row r="114" spans="1:336" s="26" customFormat="1" ht="21.75" hidden="1" customHeight="1" x14ac:dyDescent="0.3">
      <c r="A114" s="49">
        <v>1810000000</v>
      </c>
      <c r="B114" s="3"/>
      <c r="C114" s="4" t="s">
        <v>12</v>
      </c>
      <c r="D114" s="10">
        <f>D119</f>
        <v>0</v>
      </c>
      <c r="E114" s="10">
        <f t="shared" ref="E114:F114" si="23">E119</f>
        <v>0</v>
      </c>
      <c r="F114" s="10">
        <f t="shared" si="23"/>
        <v>0</v>
      </c>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32"/>
    </row>
    <row r="115" spans="1:336" s="26" customFormat="1" ht="21.75" hidden="1" customHeight="1" x14ac:dyDescent="0.3">
      <c r="A115" s="2">
        <v>1853400000</v>
      </c>
      <c r="B115" s="3"/>
      <c r="C115" s="4" t="s">
        <v>26</v>
      </c>
      <c r="D115" s="10">
        <f>D120</f>
        <v>0</v>
      </c>
      <c r="E115" s="10">
        <f t="shared" ref="E115:F115" si="24">E120</f>
        <v>0</v>
      </c>
      <c r="F115" s="10">
        <f t="shared" si="24"/>
        <v>0</v>
      </c>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32"/>
    </row>
    <row r="116" spans="1:336" s="26" customFormat="1" ht="21.75" hidden="1" customHeight="1" x14ac:dyDescent="0.3">
      <c r="A116" s="2">
        <v>1852000000</v>
      </c>
      <c r="B116" s="3"/>
      <c r="C116" s="4" t="s">
        <v>36</v>
      </c>
      <c r="D116" s="10">
        <f>D122</f>
        <v>0</v>
      </c>
      <c r="E116" s="10">
        <f t="shared" ref="E116:F116" si="25">E122</f>
        <v>0</v>
      </c>
      <c r="F116" s="10">
        <f t="shared" si="25"/>
        <v>0</v>
      </c>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c r="IW116" s="25"/>
      <c r="IX116" s="25"/>
      <c r="IY116" s="25"/>
      <c r="IZ116" s="25"/>
      <c r="JA116" s="25"/>
      <c r="JB116" s="25"/>
      <c r="JC116" s="25"/>
      <c r="JD116" s="25"/>
      <c r="JE116" s="25"/>
      <c r="JF116" s="25"/>
      <c r="JG116" s="25"/>
      <c r="JH116" s="25"/>
      <c r="JI116" s="25"/>
      <c r="JJ116" s="25"/>
      <c r="JK116" s="25"/>
      <c r="JL116" s="25"/>
      <c r="JM116" s="25"/>
      <c r="JN116" s="25"/>
      <c r="JO116" s="25"/>
      <c r="JP116" s="25"/>
      <c r="JQ116" s="25"/>
      <c r="JR116" s="25"/>
      <c r="JS116" s="25"/>
      <c r="JT116" s="25"/>
      <c r="JU116" s="25"/>
      <c r="JV116" s="25"/>
      <c r="JW116" s="25"/>
      <c r="JX116" s="25"/>
      <c r="JY116" s="25"/>
      <c r="JZ116" s="25"/>
      <c r="KA116" s="25"/>
      <c r="KB116" s="25"/>
      <c r="KC116" s="25"/>
      <c r="KD116" s="25"/>
      <c r="KE116" s="25"/>
      <c r="KF116" s="25"/>
      <c r="KG116" s="25"/>
      <c r="KH116" s="25"/>
      <c r="KI116" s="25"/>
      <c r="KJ116" s="25"/>
      <c r="KK116" s="25"/>
      <c r="KL116" s="25"/>
      <c r="KM116" s="25"/>
      <c r="KN116" s="25"/>
      <c r="KO116" s="25"/>
      <c r="KP116" s="25"/>
      <c r="KQ116" s="25"/>
      <c r="KR116" s="25"/>
      <c r="KS116" s="25"/>
      <c r="KT116" s="25"/>
      <c r="KU116" s="25"/>
      <c r="KV116" s="25"/>
      <c r="KW116" s="25"/>
      <c r="KX116" s="25"/>
      <c r="KY116" s="25"/>
      <c r="KZ116" s="25"/>
      <c r="LA116" s="25"/>
      <c r="LB116" s="25"/>
      <c r="LC116" s="25"/>
      <c r="LD116" s="25"/>
      <c r="LE116" s="25"/>
      <c r="LF116" s="25"/>
      <c r="LG116" s="25"/>
      <c r="LH116" s="25"/>
      <c r="LI116" s="25"/>
      <c r="LJ116" s="25"/>
      <c r="LK116" s="25"/>
      <c r="LL116" s="25"/>
      <c r="LM116" s="25"/>
      <c r="LN116" s="25"/>
      <c r="LO116" s="25"/>
      <c r="LP116" s="25"/>
      <c r="LQ116" s="25"/>
      <c r="LR116" s="25"/>
      <c r="LS116" s="25"/>
      <c r="LT116" s="25"/>
      <c r="LU116" s="25"/>
      <c r="LV116" s="25"/>
      <c r="LW116" s="25"/>
      <c r="LX116" s="32"/>
    </row>
    <row r="117" spans="1:336" s="26" customFormat="1" ht="21.75" hidden="1" customHeight="1" x14ac:dyDescent="0.3">
      <c r="A117" s="144" t="s">
        <v>27</v>
      </c>
      <c r="B117" s="144"/>
      <c r="C117" s="144"/>
      <c r="D117" s="10"/>
      <c r="E117" s="51"/>
      <c r="F117" s="9"/>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c r="IW117" s="25"/>
      <c r="IX117" s="25"/>
      <c r="IY117" s="25"/>
      <c r="IZ117" s="25"/>
      <c r="JA117" s="25"/>
      <c r="JB117" s="25"/>
      <c r="JC117" s="25"/>
      <c r="JD117" s="25"/>
      <c r="JE117" s="25"/>
      <c r="JF117" s="25"/>
      <c r="JG117" s="25"/>
      <c r="JH117" s="25"/>
      <c r="JI117" s="25"/>
      <c r="JJ117" s="25"/>
      <c r="JK117" s="25"/>
      <c r="JL117" s="25"/>
      <c r="JM117" s="25"/>
      <c r="JN117" s="25"/>
      <c r="JO117" s="25"/>
      <c r="JP117" s="25"/>
      <c r="JQ117" s="25"/>
      <c r="JR117" s="25"/>
      <c r="JS117" s="25"/>
      <c r="JT117" s="25"/>
      <c r="JU117" s="25"/>
      <c r="JV117" s="25"/>
      <c r="JW117" s="25"/>
      <c r="JX117" s="25"/>
      <c r="JY117" s="25"/>
      <c r="JZ117" s="25"/>
      <c r="KA117" s="25"/>
      <c r="KB117" s="25"/>
      <c r="KC117" s="25"/>
      <c r="KD117" s="25"/>
      <c r="KE117" s="25"/>
      <c r="KF117" s="25"/>
      <c r="KG117" s="25"/>
      <c r="KH117" s="25"/>
      <c r="KI117" s="25"/>
      <c r="KJ117" s="25"/>
      <c r="KK117" s="25"/>
      <c r="KL117" s="25"/>
      <c r="KM117" s="25"/>
      <c r="KN117" s="25"/>
      <c r="KO117" s="25"/>
      <c r="KP117" s="25"/>
      <c r="KQ117" s="25"/>
      <c r="KR117" s="25"/>
      <c r="KS117" s="25"/>
      <c r="KT117" s="25"/>
      <c r="KU117" s="25"/>
      <c r="KV117" s="25"/>
      <c r="KW117" s="25"/>
      <c r="KX117" s="25"/>
      <c r="KY117" s="25"/>
      <c r="KZ117" s="25"/>
      <c r="LA117" s="25"/>
      <c r="LB117" s="25"/>
      <c r="LC117" s="25"/>
      <c r="LD117" s="25"/>
      <c r="LE117" s="25"/>
      <c r="LF117" s="25"/>
      <c r="LG117" s="25"/>
      <c r="LH117" s="25"/>
      <c r="LI117" s="25"/>
      <c r="LJ117" s="25"/>
      <c r="LK117" s="25"/>
      <c r="LL117" s="25"/>
      <c r="LM117" s="25"/>
      <c r="LN117" s="25"/>
      <c r="LO117" s="25"/>
      <c r="LP117" s="25"/>
      <c r="LQ117" s="25"/>
      <c r="LR117" s="25"/>
      <c r="LS117" s="25"/>
      <c r="LT117" s="25"/>
      <c r="LU117" s="25"/>
      <c r="LV117" s="25"/>
      <c r="LW117" s="25"/>
      <c r="LX117" s="32"/>
    </row>
    <row r="118" spans="1:336" s="26" customFormat="1" ht="21.75" hidden="1" customHeight="1" x14ac:dyDescent="0.3">
      <c r="A118" s="145" t="s">
        <v>49</v>
      </c>
      <c r="B118" s="145"/>
      <c r="C118" s="145"/>
      <c r="D118" s="10">
        <f>D119</f>
        <v>0</v>
      </c>
      <c r="E118" s="51">
        <f t="shared" ref="E118:F120" si="26">E119</f>
        <v>0</v>
      </c>
      <c r="F118" s="51">
        <f t="shared" si="26"/>
        <v>0</v>
      </c>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c r="IW118" s="25"/>
      <c r="IX118" s="25"/>
      <c r="IY118" s="25"/>
      <c r="IZ118" s="25"/>
      <c r="JA118" s="25"/>
      <c r="JB118" s="25"/>
      <c r="JC118" s="25"/>
      <c r="JD118" s="25"/>
      <c r="JE118" s="25"/>
      <c r="JF118" s="25"/>
      <c r="JG118" s="25"/>
      <c r="JH118" s="25"/>
      <c r="JI118" s="25"/>
      <c r="JJ118" s="25"/>
      <c r="JK118" s="25"/>
      <c r="JL118" s="25"/>
      <c r="JM118" s="25"/>
      <c r="JN118" s="25"/>
      <c r="JO118" s="25"/>
      <c r="JP118" s="25"/>
      <c r="JQ118" s="25"/>
      <c r="JR118" s="25"/>
      <c r="JS118" s="25"/>
      <c r="JT118" s="25"/>
      <c r="JU118" s="25"/>
      <c r="JV118" s="25"/>
      <c r="JW118" s="25"/>
      <c r="JX118" s="25"/>
      <c r="JY118" s="25"/>
      <c r="JZ118" s="25"/>
      <c r="KA118" s="25"/>
      <c r="KB118" s="25"/>
      <c r="KC118" s="25"/>
      <c r="KD118" s="25"/>
      <c r="KE118" s="25"/>
      <c r="KF118" s="25"/>
      <c r="KG118" s="25"/>
      <c r="KH118" s="25"/>
      <c r="KI118" s="25"/>
      <c r="KJ118" s="25"/>
      <c r="KK118" s="25"/>
      <c r="KL118" s="25"/>
      <c r="KM118" s="25"/>
      <c r="KN118" s="25"/>
      <c r="KO118" s="25"/>
      <c r="KP118" s="25"/>
      <c r="KQ118" s="25"/>
      <c r="KR118" s="25"/>
      <c r="KS118" s="25"/>
      <c r="KT118" s="25"/>
      <c r="KU118" s="25"/>
      <c r="KV118" s="25"/>
      <c r="KW118" s="25"/>
      <c r="KX118" s="25"/>
      <c r="KY118" s="25"/>
      <c r="KZ118" s="25"/>
      <c r="LA118" s="25"/>
      <c r="LB118" s="25"/>
      <c r="LC118" s="25"/>
      <c r="LD118" s="25"/>
      <c r="LE118" s="25"/>
      <c r="LF118" s="25"/>
      <c r="LG118" s="25"/>
      <c r="LH118" s="25"/>
      <c r="LI118" s="25"/>
      <c r="LJ118" s="25"/>
      <c r="LK118" s="25"/>
      <c r="LL118" s="25"/>
      <c r="LM118" s="25"/>
      <c r="LN118" s="25"/>
      <c r="LO118" s="25"/>
      <c r="LP118" s="25"/>
      <c r="LQ118" s="25"/>
      <c r="LR118" s="25"/>
      <c r="LS118" s="25"/>
      <c r="LT118" s="25"/>
      <c r="LU118" s="25"/>
      <c r="LV118" s="25"/>
      <c r="LW118" s="25"/>
      <c r="LX118" s="32"/>
    </row>
    <row r="119" spans="1:336" s="26" customFormat="1" ht="21.75" hidden="1" customHeight="1" x14ac:dyDescent="0.3">
      <c r="A119" s="49">
        <v>1810000000</v>
      </c>
      <c r="B119" s="2"/>
      <c r="C119" s="81" t="s">
        <v>12</v>
      </c>
      <c r="D119" s="10"/>
      <c r="E119" s="51"/>
      <c r="F119" s="6">
        <f t="shared" ref="F119" si="27">D119+E119</f>
        <v>0</v>
      </c>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32"/>
    </row>
    <row r="120" spans="1:336" s="26" customFormat="1" ht="99" hidden="1" customHeight="1" x14ac:dyDescent="0.3">
      <c r="A120" s="145" t="s">
        <v>58</v>
      </c>
      <c r="B120" s="145"/>
      <c r="C120" s="145"/>
      <c r="D120" s="10">
        <f>D121</f>
        <v>0</v>
      </c>
      <c r="E120" s="51">
        <f t="shared" si="26"/>
        <v>0</v>
      </c>
      <c r="F120" s="51">
        <f t="shared" si="26"/>
        <v>0</v>
      </c>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32"/>
    </row>
    <row r="121" spans="1:336" s="26" customFormat="1" ht="21.75" hidden="1" customHeight="1" x14ac:dyDescent="0.3">
      <c r="A121" s="109">
        <v>1853400000</v>
      </c>
      <c r="B121" s="109"/>
      <c r="C121" s="81" t="s">
        <v>26</v>
      </c>
      <c r="D121" s="10"/>
      <c r="E121" s="51"/>
      <c r="F121" s="6">
        <f t="shared" ref="F121" si="28">D121+E121</f>
        <v>0</v>
      </c>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c r="IW121" s="25"/>
      <c r="IX121" s="25"/>
      <c r="IY121" s="25"/>
      <c r="IZ121" s="25"/>
      <c r="JA121" s="25"/>
      <c r="JB121" s="25"/>
      <c r="JC121" s="25"/>
      <c r="JD121" s="25"/>
      <c r="JE121" s="25"/>
      <c r="JF121" s="25"/>
      <c r="JG121" s="25"/>
      <c r="JH121" s="25"/>
      <c r="JI121" s="25"/>
      <c r="JJ121" s="25"/>
      <c r="JK121" s="25"/>
      <c r="JL121" s="25"/>
      <c r="JM121" s="25"/>
      <c r="JN121" s="25"/>
      <c r="JO121" s="25"/>
      <c r="JP121" s="25"/>
      <c r="JQ121" s="25"/>
      <c r="JR121" s="25"/>
      <c r="JS121" s="25"/>
      <c r="JT121" s="25"/>
      <c r="JU121" s="25"/>
      <c r="JV121" s="25"/>
      <c r="JW121" s="25"/>
      <c r="JX121" s="25"/>
      <c r="JY121" s="25"/>
      <c r="JZ121" s="25"/>
      <c r="KA121" s="25"/>
      <c r="KB121" s="25"/>
      <c r="KC121" s="25"/>
      <c r="KD121" s="25"/>
      <c r="KE121" s="25"/>
      <c r="KF121" s="25"/>
      <c r="KG121" s="25"/>
      <c r="KH121" s="25"/>
      <c r="KI121" s="25"/>
      <c r="KJ121" s="25"/>
      <c r="KK121" s="25"/>
      <c r="KL121" s="25"/>
      <c r="KM121" s="25"/>
      <c r="KN121" s="25"/>
      <c r="KO121" s="25"/>
      <c r="KP121" s="25"/>
      <c r="KQ121" s="25"/>
      <c r="KR121" s="25"/>
      <c r="KS121" s="25"/>
      <c r="KT121" s="25"/>
      <c r="KU121" s="25"/>
      <c r="KV121" s="25"/>
      <c r="KW121" s="25"/>
      <c r="KX121" s="25"/>
      <c r="KY121" s="25"/>
      <c r="KZ121" s="25"/>
      <c r="LA121" s="25"/>
      <c r="LB121" s="25"/>
      <c r="LC121" s="25"/>
      <c r="LD121" s="25"/>
      <c r="LE121" s="25"/>
      <c r="LF121" s="25"/>
      <c r="LG121" s="25"/>
      <c r="LH121" s="25"/>
      <c r="LI121" s="25"/>
      <c r="LJ121" s="25"/>
      <c r="LK121" s="25"/>
      <c r="LL121" s="25"/>
      <c r="LM121" s="25"/>
      <c r="LN121" s="25"/>
      <c r="LO121" s="25"/>
      <c r="LP121" s="25"/>
      <c r="LQ121" s="25"/>
      <c r="LR121" s="25"/>
      <c r="LS121" s="25"/>
      <c r="LT121" s="25"/>
      <c r="LU121" s="25"/>
      <c r="LV121" s="25"/>
      <c r="LW121" s="25"/>
      <c r="LX121" s="32"/>
    </row>
    <row r="122" spans="1:336" s="26" customFormat="1" ht="57.75" hidden="1" customHeight="1" x14ac:dyDescent="0.3">
      <c r="A122" s="140" t="s">
        <v>57</v>
      </c>
      <c r="B122" s="161"/>
      <c r="C122" s="141"/>
      <c r="D122" s="10">
        <f>D123</f>
        <v>0</v>
      </c>
      <c r="E122" s="10">
        <f t="shared" ref="E122:F122" si="29">E123</f>
        <v>0</v>
      </c>
      <c r="F122" s="10">
        <f t="shared" si="29"/>
        <v>0</v>
      </c>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c r="IW122" s="25"/>
      <c r="IX122" s="25"/>
      <c r="IY122" s="25"/>
      <c r="IZ122" s="25"/>
      <c r="JA122" s="25"/>
      <c r="JB122" s="25"/>
      <c r="JC122" s="25"/>
      <c r="JD122" s="25"/>
      <c r="JE122" s="25"/>
      <c r="JF122" s="25"/>
      <c r="JG122" s="25"/>
      <c r="JH122" s="25"/>
      <c r="JI122" s="25"/>
      <c r="JJ122" s="25"/>
      <c r="JK122" s="25"/>
      <c r="JL122" s="25"/>
      <c r="JM122" s="25"/>
      <c r="JN122" s="25"/>
      <c r="JO122" s="25"/>
      <c r="JP122" s="25"/>
      <c r="JQ122" s="25"/>
      <c r="JR122" s="25"/>
      <c r="JS122" s="25"/>
      <c r="JT122" s="25"/>
      <c r="JU122" s="25"/>
      <c r="JV122" s="25"/>
      <c r="JW122" s="25"/>
      <c r="JX122" s="25"/>
      <c r="JY122" s="25"/>
      <c r="JZ122" s="25"/>
      <c r="KA122" s="25"/>
      <c r="KB122" s="25"/>
      <c r="KC122" s="25"/>
      <c r="KD122" s="25"/>
      <c r="KE122" s="25"/>
      <c r="KF122" s="25"/>
      <c r="KG122" s="25"/>
      <c r="KH122" s="25"/>
      <c r="KI122" s="25"/>
      <c r="KJ122" s="25"/>
      <c r="KK122" s="25"/>
      <c r="KL122" s="25"/>
      <c r="KM122" s="25"/>
      <c r="KN122" s="25"/>
      <c r="KO122" s="25"/>
      <c r="KP122" s="25"/>
      <c r="KQ122" s="25"/>
      <c r="KR122" s="25"/>
      <c r="KS122" s="25"/>
      <c r="KT122" s="25"/>
      <c r="KU122" s="25"/>
      <c r="KV122" s="25"/>
      <c r="KW122" s="25"/>
      <c r="KX122" s="25"/>
      <c r="KY122" s="25"/>
      <c r="KZ122" s="25"/>
      <c r="LA122" s="25"/>
      <c r="LB122" s="25"/>
      <c r="LC122" s="25"/>
      <c r="LD122" s="25"/>
      <c r="LE122" s="25"/>
      <c r="LF122" s="25"/>
      <c r="LG122" s="25"/>
      <c r="LH122" s="25"/>
      <c r="LI122" s="25"/>
      <c r="LJ122" s="25"/>
      <c r="LK122" s="25"/>
      <c r="LL122" s="25"/>
      <c r="LM122" s="25"/>
      <c r="LN122" s="25"/>
      <c r="LO122" s="25"/>
      <c r="LP122" s="25"/>
      <c r="LQ122" s="25"/>
      <c r="LR122" s="25"/>
      <c r="LS122" s="25"/>
      <c r="LT122" s="25"/>
      <c r="LU122" s="25"/>
      <c r="LV122" s="25"/>
      <c r="LW122" s="25"/>
      <c r="LX122" s="32"/>
    </row>
    <row r="123" spans="1:336" s="26" customFormat="1" ht="21.75" hidden="1" customHeight="1" x14ac:dyDescent="0.3">
      <c r="A123" s="106">
        <v>1852000000</v>
      </c>
      <c r="B123" s="107"/>
      <c r="C123" s="4" t="s">
        <v>36</v>
      </c>
      <c r="D123" s="10"/>
      <c r="E123" s="51"/>
      <c r="F123" s="6">
        <f t="shared" ref="F123" si="30">D123+E123</f>
        <v>0</v>
      </c>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c r="IW123" s="25"/>
      <c r="IX123" s="25"/>
      <c r="IY123" s="25"/>
      <c r="IZ123" s="25"/>
      <c r="JA123" s="25"/>
      <c r="JB123" s="25"/>
      <c r="JC123" s="25"/>
      <c r="JD123" s="25"/>
      <c r="JE123" s="25"/>
      <c r="JF123" s="25"/>
      <c r="JG123" s="25"/>
      <c r="JH123" s="25"/>
      <c r="JI123" s="25"/>
      <c r="JJ123" s="25"/>
      <c r="JK123" s="25"/>
      <c r="JL123" s="25"/>
      <c r="JM123" s="25"/>
      <c r="JN123" s="25"/>
      <c r="JO123" s="25"/>
      <c r="JP123" s="25"/>
      <c r="JQ123" s="25"/>
      <c r="JR123" s="25"/>
      <c r="JS123" s="25"/>
      <c r="JT123" s="25"/>
      <c r="JU123" s="25"/>
      <c r="JV123" s="25"/>
      <c r="JW123" s="25"/>
      <c r="JX123" s="25"/>
      <c r="JY123" s="25"/>
      <c r="JZ123" s="25"/>
      <c r="KA123" s="25"/>
      <c r="KB123" s="25"/>
      <c r="KC123" s="25"/>
      <c r="KD123" s="25"/>
      <c r="KE123" s="25"/>
      <c r="KF123" s="25"/>
      <c r="KG123" s="25"/>
      <c r="KH123" s="25"/>
      <c r="KI123" s="25"/>
      <c r="KJ123" s="25"/>
      <c r="KK123" s="25"/>
      <c r="KL123" s="25"/>
      <c r="KM123" s="25"/>
      <c r="KN123" s="25"/>
      <c r="KO123" s="25"/>
      <c r="KP123" s="25"/>
      <c r="KQ123" s="25"/>
      <c r="KR123" s="25"/>
      <c r="KS123" s="25"/>
      <c r="KT123" s="25"/>
      <c r="KU123" s="25"/>
      <c r="KV123" s="25"/>
      <c r="KW123" s="25"/>
      <c r="KX123" s="25"/>
      <c r="KY123" s="25"/>
      <c r="KZ123" s="25"/>
      <c r="LA123" s="25"/>
      <c r="LB123" s="25"/>
      <c r="LC123" s="25"/>
      <c r="LD123" s="25"/>
      <c r="LE123" s="25"/>
      <c r="LF123" s="25"/>
      <c r="LG123" s="25"/>
      <c r="LH123" s="25"/>
      <c r="LI123" s="25"/>
      <c r="LJ123" s="25"/>
      <c r="LK123" s="25"/>
      <c r="LL123" s="25"/>
      <c r="LM123" s="25"/>
      <c r="LN123" s="25"/>
      <c r="LO123" s="25"/>
      <c r="LP123" s="25"/>
      <c r="LQ123" s="25"/>
      <c r="LR123" s="25"/>
      <c r="LS123" s="25"/>
      <c r="LT123" s="25"/>
      <c r="LU123" s="25"/>
      <c r="LV123" s="25"/>
      <c r="LW123" s="25"/>
      <c r="LX123" s="32"/>
    </row>
    <row r="124" spans="1:336" s="26" customFormat="1" ht="37.5" hidden="1" customHeight="1" x14ac:dyDescent="0.3">
      <c r="A124" s="3">
        <v>3719800</v>
      </c>
      <c r="B124" s="3">
        <v>9800</v>
      </c>
      <c r="C124" s="78" t="s">
        <v>42</v>
      </c>
      <c r="D124" s="7">
        <f>D125</f>
        <v>0</v>
      </c>
      <c r="E124" s="52">
        <f t="shared" ref="E124:F124" si="31">E125</f>
        <v>0</v>
      </c>
      <c r="F124" s="52">
        <f t="shared" si="31"/>
        <v>0</v>
      </c>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c r="IW124" s="25"/>
      <c r="IX124" s="25"/>
      <c r="IY124" s="25"/>
      <c r="IZ124" s="25"/>
      <c r="JA124" s="25"/>
      <c r="JB124" s="25"/>
      <c r="JC124" s="25"/>
      <c r="JD124" s="25"/>
      <c r="JE124" s="25"/>
      <c r="JF124" s="25"/>
      <c r="JG124" s="25"/>
      <c r="JH124" s="25"/>
      <c r="JI124" s="25"/>
      <c r="JJ124" s="25"/>
      <c r="JK124" s="25"/>
      <c r="JL124" s="25"/>
      <c r="JM124" s="25"/>
      <c r="JN124" s="25"/>
      <c r="JO124" s="25"/>
      <c r="JP124" s="25"/>
      <c r="JQ124" s="25"/>
      <c r="JR124" s="25"/>
      <c r="JS124" s="25"/>
      <c r="JT124" s="25"/>
      <c r="JU124" s="25"/>
      <c r="JV124" s="25"/>
      <c r="JW124" s="25"/>
      <c r="JX124" s="25"/>
      <c r="JY124" s="25"/>
      <c r="JZ124" s="25"/>
      <c r="KA124" s="25"/>
      <c r="KB124" s="25"/>
      <c r="KC124" s="25"/>
      <c r="KD124" s="25"/>
      <c r="KE124" s="25"/>
      <c r="KF124" s="25"/>
      <c r="KG124" s="25"/>
      <c r="KH124" s="25"/>
      <c r="KI124" s="25"/>
      <c r="KJ124" s="25"/>
      <c r="KK124" s="25"/>
      <c r="KL124" s="25"/>
      <c r="KM124" s="25"/>
      <c r="KN124" s="25"/>
      <c r="KO124" s="25"/>
      <c r="KP124" s="25"/>
      <c r="KQ124" s="25"/>
      <c r="KR124" s="25"/>
      <c r="KS124" s="25"/>
      <c r="KT124" s="25"/>
      <c r="KU124" s="25"/>
      <c r="KV124" s="25"/>
      <c r="KW124" s="25"/>
      <c r="KX124" s="25"/>
      <c r="KY124" s="25"/>
      <c r="KZ124" s="25"/>
      <c r="LA124" s="25"/>
      <c r="LB124" s="25"/>
      <c r="LC124" s="25"/>
      <c r="LD124" s="25"/>
      <c r="LE124" s="25"/>
      <c r="LF124" s="25"/>
      <c r="LG124" s="25"/>
      <c r="LH124" s="25"/>
      <c r="LI124" s="25"/>
      <c r="LJ124" s="25"/>
      <c r="LK124" s="25"/>
      <c r="LL124" s="25"/>
      <c r="LM124" s="25"/>
      <c r="LN124" s="25"/>
      <c r="LO124" s="25"/>
      <c r="LP124" s="25"/>
      <c r="LQ124" s="25"/>
      <c r="LR124" s="25"/>
      <c r="LS124" s="25"/>
      <c r="LT124" s="25"/>
      <c r="LU124" s="25"/>
      <c r="LV124" s="25"/>
      <c r="LW124" s="25"/>
      <c r="LX124" s="32"/>
    </row>
    <row r="125" spans="1:336" s="26" customFormat="1" ht="20.25" hidden="1" customHeight="1" x14ac:dyDescent="0.3">
      <c r="A125" s="83">
        <v>9900000000</v>
      </c>
      <c r="B125" s="83"/>
      <c r="C125" s="83" t="s">
        <v>8</v>
      </c>
      <c r="D125" s="10"/>
      <c r="E125" s="51"/>
      <c r="F125" s="6">
        <f t="shared" ref="F125" si="32">D125+E125</f>
        <v>0</v>
      </c>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c r="IW125" s="25"/>
      <c r="IX125" s="25"/>
      <c r="IY125" s="25"/>
      <c r="IZ125" s="25"/>
      <c r="JA125" s="25"/>
      <c r="JB125" s="25"/>
      <c r="JC125" s="25"/>
      <c r="JD125" s="25"/>
      <c r="JE125" s="25"/>
      <c r="JF125" s="25"/>
      <c r="JG125" s="25"/>
      <c r="JH125" s="25"/>
      <c r="JI125" s="25"/>
      <c r="JJ125" s="25"/>
      <c r="JK125" s="25"/>
      <c r="JL125" s="25"/>
      <c r="JM125" s="25"/>
      <c r="JN125" s="25"/>
      <c r="JO125" s="25"/>
      <c r="JP125" s="25"/>
      <c r="JQ125" s="25"/>
      <c r="JR125" s="25"/>
      <c r="JS125" s="25"/>
      <c r="JT125" s="25"/>
      <c r="JU125" s="25"/>
      <c r="JV125" s="25"/>
      <c r="JW125" s="25"/>
      <c r="JX125" s="25"/>
      <c r="JY125" s="25"/>
      <c r="JZ125" s="25"/>
      <c r="KA125" s="25"/>
      <c r="KB125" s="25"/>
      <c r="KC125" s="25"/>
      <c r="KD125" s="25"/>
      <c r="KE125" s="25"/>
      <c r="KF125" s="25"/>
      <c r="KG125" s="25"/>
      <c r="KH125" s="25"/>
      <c r="KI125" s="25"/>
      <c r="KJ125" s="25"/>
      <c r="KK125" s="25"/>
      <c r="KL125" s="25"/>
      <c r="KM125" s="25"/>
      <c r="KN125" s="25"/>
      <c r="KO125" s="25"/>
      <c r="KP125" s="25"/>
      <c r="KQ125" s="25"/>
      <c r="KR125" s="25"/>
      <c r="KS125" s="25"/>
      <c r="KT125" s="25"/>
      <c r="KU125" s="25"/>
      <c r="KV125" s="25"/>
      <c r="KW125" s="25"/>
      <c r="KX125" s="25"/>
      <c r="KY125" s="25"/>
      <c r="KZ125" s="25"/>
      <c r="LA125" s="25"/>
      <c r="LB125" s="25"/>
      <c r="LC125" s="25"/>
      <c r="LD125" s="25"/>
      <c r="LE125" s="25"/>
      <c r="LF125" s="25"/>
      <c r="LG125" s="25"/>
      <c r="LH125" s="25"/>
      <c r="LI125" s="25"/>
      <c r="LJ125" s="25"/>
      <c r="LK125" s="25"/>
      <c r="LL125" s="25"/>
      <c r="LM125" s="25"/>
      <c r="LN125" s="25"/>
      <c r="LO125" s="25"/>
      <c r="LP125" s="25"/>
      <c r="LQ125" s="25"/>
      <c r="LR125" s="25"/>
      <c r="LS125" s="25"/>
      <c r="LT125" s="25"/>
      <c r="LU125" s="25"/>
      <c r="LV125" s="25"/>
      <c r="LW125" s="25"/>
      <c r="LX125" s="32"/>
    </row>
    <row r="126" spans="1:336" s="26" customFormat="1" ht="18.75" x14ac:dyDescent="0.3">
      <c r="A126" s="84" t="s">
        <v>17</v>
      </c>
      <c r="B126" s="84" t="s">
        <v>17</v>
      </c>
      <c r="C126" s="80" t="s">
        <v>18</v>
      </c>
      <c r="D126" s="52">
        <f>D127+D128</f>
        <v>231610</v>
      </c>
      <c r="E126" s="7">
        <f>E127+E128</f>
        <v>0</v>
      </c>
      <c r="F126" s="9">
        <f t="shared" si="11"/>
        <v>231610</v>
      </c>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c r="IW126" s="25"/>
      <c r="IX126" s="25"/>
      <c r="IY126" s="25"/>
      <c r="IZ126" s="25"/>
      <c r="JA126" s="25"/>
      <c r="JB126" s="25"/>
      <c r="JC126" s="25"/>
      <c r="JD126" s="25"/>
      <c r="JE126" s="25"/>
      <c r="JF126" s="25"/>
      <c r="JG126" s="25"/>
      <c r="JH126" s="25"/>
      <c r="JI126" s="25"/>
      <c r="JJ126" s="25"/>
      <c r="JK126" s="25"/>
      <c r="JL126" s="25"/>
      <c r="JM126" s="25"/>
      <c r="JN126" s="25"/>
      <c r="JO126" s="25"/>
      <c r="JP126" s="25"/>
      <c r="JQ126" s="25"/>
      <c r="JR126" s="25"/>
      <c r="JS126" s="25"/>
      <c r="JT126" s="25"/>
      <c r="JU126" s="25"/>
      <c r="JV126" s="25"/>
      <c r="JW126" s="25"/>
      <c r="JX126" s="25"/>
      <c r="JY126" s="25"/>
      <c r="JZ126" s="25"/>
      <c r="KA126" s="25"/>
      <c r="KB126" s="25"/>
      <c r="KC126" s="25"/>
      <c r="KD126" s="25"/>
      <c r="KE126" s="25"/>
      <c r="KF126" s="25"/>
      <c r="KG126" s="25"/>
      <c r="KH126" s="25"/>
      <c r="KI126" s="25"/>
      <c r="KJ126" s="25"/>
      <c r="KK126" s="25"/>
      <c r="KL126" s="25"/>
      <c r="KM126" s="25"/>
      <c r="KN126" s="25"/>
      <c r="KO126" s="25"/>
      <c r="KP126" s="25"/>
      <c r="KQ126" s="25"/>
      <c r="KR126" s="25"/>
      <c r="KS126" s="25"/>
      <c r="KT126" s="25"/>
      <c r="KU126" s="25"/>
      <c r="KV126" s="25"/>
      <c r="KW126" s="25"/>
      <c r="KX126" s="25"/>
      <c r="KY126" s="25"/>
      <c r="KZ126" s="25"/>
      <c r="LA126" s="25"/>
      <c r="LB126" s="25"/>
      <c r="LC126" s="25"/>
      <c r="LD126" s="25"/>
      <c r="LE126" s="25"/>
      <c r="LF126" s="25"/>
      <c r="LG126" s="25"/>
      <c r="LH126" s="25"/>
      <c r="LI126" s="25"/>
      <c r="LJ126" s="25"/>
      <c r="LK126" s="25"/>
      <c r="LL126" s="25"/>
      <c r="LM126" s="25"/>
      <c r="LN126" s="25"/>
      <c r="LO126" s="25"/>
      <c r="LP126" s="25"/>
      <c r="LQ126" s="25"/>
      <c r="LR126" s="25"/>
      <c r="LS126" s="25"/>
      <c r="LT126" s="25"/>
      <c r="LU126" s="25"/>
      <c r="LV126" s="25"/>
      <c r="LW126" s="25"/>
      <c r="LX126" s="32"/>
    </row>
    <row r="127" spans="1:336" s="26" customFormat="1" ht="18.75" x14ac:dyDescent="0.3">
      <c r="A127" s="84" t="s">
        <v>17</v>
      </c>
      <c r="B127" s="84" t="s">
        <v>17</v>
      </c>
      <c r="C127" s="80" t="s">
        <v>19</v>
      </c>
      <c r="D127" s="52">
        <f>D82+D77+D110+D108</f>
        <v>231610</v>
      </c>
      <c r="E127" s="7">
        <f>E82+E77+E110+E108</f>
        <v>0</v>
      </c>
      <c r="F127" s="9">
        <f t="shared" si="11"/>
        <v>231610</v>
      </c>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c r="IW127" s="25"/>
      <c r="IX127" s="25"/>
      <c r="IY127" s="25"/>
      <c r="IZ127" s="25"/>
      <c r="JA127" s="25"/>
      <c r="JB127" s="25"/>
      <c r="JC127" s="25"/>
      <c r="JD127" s="25"/>
      <c r="JE127" s="25"/>
      <c r="JF127" s="25"/>
      <c r="JG127" s="25"/>
      <c r="JH127" s="25"/>
      <c r="JI127" s="25"/>
      <c r="JJ127" s="25"/>
      <c r="JK127" s="25"/>
      <c r="JL127" s="25"/>
      <c r="JM127" s="25"/>
      <c r="JN127" s="25"/>
      <c r="JO127" s="25"/>
      <c r="JP127" s="25"/>
      <c r="JQ127" s="25"/>
      <c r="JR127" s="25"/>
      <c r="JS127" s="25"/>
      <c r="JT127" s="25"/>
      <c r="JU127" s="25"/>
      <c r="JV127" s="25"/>
      <c r="JW127" s="25"/>
      <c r="JX127" s="25"/>
      <c r="JY127" s="25"/>
      <c r="JZ127" s="25"/>
      <c r="KA127" s="25"/>
      <c r="KB127" s="25"/>
      <c r="KC127" s="25"/>
      <c r="KD127" s="25"/>
      <c r="KE127" s="25"/>
      <c r="KF127" s="25"/>
      <c r="KG127" s="25"/>
      <c r="KH127" s="25"/>
      <c r="KI127" s="25"/>
      <c r="KJ127" s="25"/>
      <c r="KK127" s="25"/>
      <c r="KL127" s="25"/>
      <c r="KM127" s="25"/>
      <c r="KN127" s="25"/>
      <c r="KO127" s="25"/>
      <c r="KP127" s="25"/>
      <c r="KQ127" s="25"/>
      <c r="KR127" s="25"/>
      <c r="KS127" s="25"/>
      <c r="KT127" s="25"/>
      <c r="KU127" s="25"/>
      <c r="KV127" s="25"/>
      <c r="KW127" s="25"/>
      <c r="KX127" s="25"/>
      <c r="KY127" s="25"/>
      <c r="KZ127" s="25"/>
      <c r="LA127" s="25"/>
      <c r="LB127" s="25"/>
      <c r="LC127" s="25"/>
      <c r="LD127" s="25"/>
      <c r="LE127" s="25"/>
      <c r="LF127" s="25"/>
      <c r="LG127" s="25"/>
      <c r="LH127" s="25"/>
      <c r="LI127" s="25"/>
      <c r="LJ127" s="25"/>
      <c r="LK127" s="25"/>
      <c r="LL127" s="25"/>
      <c r="LM127" s="25"/>
      <c r="LN127" s="25"/>
      <c r="LO127" s="25"/>
      <c r="LP127" s="25"/>
      <c r="LQ127" s="25"/>
      <c r="LR127" s="25"/>
      <c r="LS127" s="25"/>
      <c r="LT127" s="25"/>
      <c r="LU127" s="25"/>
      <c r="LV127" s="25"/>
      <c r="LW127" s="25"/>
      <c r="LX127" s="32"/>
    </row>
    <row r="128" spans="1:336" s="26" customFormat="1" ht="18.75" x14ac:dyDescent="0.3">
      <c r="A128" s="84" t="s">
        <v>17</v>
      </c>
      <c r="B128" s="84" t="s">
        <v>17</v>
      </c>
      <c r="C128" s="80" t="s">
        <v>20</v>
      </c>
      <c r="D128" s="52">
        <f>D113+D124</f>
        <v>0</v>
      </c>
      <c r="E128" s="7">
        <f t="shared" ref="E128:F128" si="33">E113+E124</f>
        <v>0</v>
      </c>
      <c r="F128" s="7">
        <f t="shared" si="33"/>
        <v>0</v>
      </c>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c r="IW128" s="25"/>
      <c r="IX128" s="25"/>
      <c r="IY128" s="25"/>
      <c r="IZ128" s="25"/>
      <c r="JA128" s="25"/>
      <c r="JB128" s="25"/>
      <c r="JC128" s="25"/>
      <c r="JD128" s="25"/>
      <c r="JE128" s="25"/>
      <c r="JF128" s="25"/>
      <c r="JG128" s="25"/>
      <c r="JH128" s="25"/>
      <c r="JI128" s="25"/>
      <c r="JJ128" s="25"/>
      <c r="JK128" s="25"/>
      <c r="JL128" s="25"/>
      <c r="JM128" s="25"/>
      <c r="JN128" s="25"/>
      <c r="JO128" s="25"/>
      <c r="JP128" s="25"/>
      <c r="JQ128" s="25"/>
      <c r="JR128" s="25"/>
      <c r="JS128" s="25"/>
      <c r="JT128" s="25"/>
      <c r="JU128" s="25"/>
      <c r="JV128" s="25"/>
      <c r="JW128" s="25"/>
      <c r="JX128" s="25"/>
      <c r="JY128" s="25"/>
      <c r="JZ128" s="25"/>
      <c r="KA128" s="25"/>
      <c r="KB128" s="25"/>
      <c r="KC128" s="25"/>
      <c r="KD128" s="25"/>
      <c r="KE128" s="25"/>
      <c r="KF128" s="25"/>
      <c r="KG128" s="25"/>
      <c r="KH128" s="25"/>
      <c r="KI128" s="25"/>
      <c r="KJ128" s="25"/>
      <c r="KK128" s="25"/>
      <c r="KL128" s="25"/>
      <c r="KM128" s="25"/>
      <c r="KN128" s="25"/>
      <c r="KO128" s="25"/>
      <c r="KP128" s="25"/>
      <c r="KQ128" s="25"/>
      <c r="KR128" s="25"/>
      <c r="KS128" s="25"/>
      <c r="KT128" s="25"/>
      <c r="KU128" s="25"/>
      <c r="KV128" s="25"/>
      <c r="KW128" s="25"/>
      <c r="KX128" s="25"/>
      <c r="KY128" s="25"/>
      <c r="KZ128" s="25"/>
      <c r="LA128" s="25"/>
      <c r="LB128" s="25"/>
      <c r="LC128" s="25"/>
      <c r="LD128" s="25"/>
      <c r="LE128" s="25"/>
      <c r="LF128" s="25"/>
      <c r="LG128" s="25"/>
      <c r="LH128" s="25"/>
      <c r="LI128" s="25"/>
      <c r="LJ128" s="25"/>
      <c r="LK128" s="25"/>
      <c r="LL128" s="25"/>
      <c r="LM128" s="25"/>
      <c r="LN128" s="25"/>
      <c r="LO128" s="25"/>
      <c r="LP128" s="25"/>
      <c r="LQ128" s="25"/>
      <c r="LR128" s="25"/>
      <c r="LS128" s="25"/>
      <c r="LT128" s="25"/>
      <c r="LU128" s="25"/>
      <c r="LV128" s="25"/>
      <c r="LW128" s="25"/>
      <c r="LX128" s="32"/>
    </row>
    <row r="129" spans="1:336" s="96" customFormat="1" ht="41.25" customHeight="1" x14ac:dyDescent="0.35">
      <c r="A129" s="85" t="s">
        <v>53</v>
      </c>
      <c r="B129" s="86"/>
      <c r="C129" s="86"/>
      <c r="D129" s="87" t="s">
        <v>54</v>
      </c>
      <c r="E129" s="87"/>
      <c r="F129" s="87"/>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c r="FZ129" s="88"/>
      <c r="GA129" s="88"/>
      <c r="GB129" s="88"/>
      <c r="GC129" s="88"/>
      <c r="GD129" s="88"/>
      <c r="GE129" s="88"/>
      <c r="GF129" s="88"/>
      <c r="GG129" s="88"/>
      <c r="GH129" s="88"/>
      <c r="GI129" s="88"/>
      <c r="GJ129" s="88"/>
      <c r="GK129" s="88"/>
      <c r="GL129" s="88"/>
      <c r="GM129" s="88"/>
      <c r="GN129" s="88"/>
      <c r="GO129" s="88"/>
      <c r="GP129" s="88"/>
      <c r="GQ129" s="88"/>
      <c r="GR129" s="88"/>
      <c r="GS129" s="88"/>
      <c r="GT129" s="88"/>
      <c r="GU129" s="88"/>
      <c r="GV129" s="88"/>
      <c r="GW129" s="88"/>
      <c r="GX129" s="88"/>
      <c r="GY129" s="88"/>
      <c r="GZ129" s="88"/>
      <c r="HA129" s="88"/>
      <c r="HB129" s="88"/>
      <c r="HC129" s="88"/>
      <c r="HD129" s="88"/>
      <c r="HE129" s="88"/>
      <c r="HF129" s="88"/>
      <c r="HG129" s="88"/>
      <c r="HH129" s="88"/>
      <c r="HI129" s="88"/>
      <c r="HJ129" s="88"/>
      <c r="HK129" s="88"/>
      <c r="HL129" s="88"/>
      <c r="HM129" s="88"/>
      <c r="HN129" s="88"/>
      <c r="HO129" s="88"/>
      <c r="HP129" s="89"/>
      <c r="HQ129" s="90"/>
      <c r="HR129" s="90"/>
      <c r="HS129" s="89"/>
      <c r="HT129" s="89"/>
      <c r="HU129" s="89"/>
      <c r="HV129" s="89"/>
      <c r="HW129" s="89"/>
      <c r="HX129" s="89"/>
      <c r="HY129" s="91"/>
      <c r="HZ129" s="91"/>
      <c r="IA129" s="91"/>
      <c r="IB129" s="91"/>
      <c r="IC129" s="91"/>
      <c r="ID129" s="91"/>
      <c r="IE129" s="91"/>
      <c r="IF129" s="91"/>
      <c r="IG129" s="91"/>
      <c r="IH129" s="91"/>
      <c r="II129" s="91"/>
      <c r="IJ129" s="91"/>
      <c r="IK129" s="91"/>
      <c r="IL129" s="91"/>
      <c r="IM129" s="91"/>
      <c r="IN129" s="91"/>
      <c r="IO129" s="91"/>
      <c r="IP129" s="91"/>
      <c r="IQ129" s="176"/>
      <c r="IR129" s="176"/>
      <c r="IS129" s="176"/>
      <c r="IT129" s="176"/>
      <c r="IU129" s="176"/>
      <c r="IV129" s="176"/>
      <c r="IW129" s="176"/>
      <c r="IX129" s="176"/>
      <c r="IY129" s="176"/>
      <c r="IZ129" s="176"/>
      <c r="JA129" s="176"/>
      <c r="JB129" s="176"/>
      <c r="JC129" s="176"/>
      <c r="JD129" s="176"/>
      <c r="JE129" s="176"/>
      <c r="JF129" s="176"/>
      <c r="JG129" s="176"/>
      <c r="JH129" s="176"/>
      <c r="JI129" s="176"/>
      <c r="JJ129" s="176"/>
      <c r="JK129" s="91"/>
      <c r="JL129" s="181"/>
      <c r="JM129" s="181"/>
      <c r="JN129" s="181"/>
      <c r="JO129" s="92"/>
      <c r="JP129" s="92"/>
      <c r="JQ129" s="92"/>
      <c r="JR129" s="92"/>
      <c r="JS129" s="92"/>
      <c r="JT129" s="92"/>
      <c r="JU129" s="92"/>
      <c r="JV129" s="92"/>
      <c r="JW129" s="92"/>
      <c r="JX129" s="92"/>
      <c r="JY129" s="92"/>
      <c r="JZ129" s="92"/>
      <c r="KA129" s="92"/>
      <c r="KB129" s="92"/>
      <c r="KC129" s="92"/>
      <c r="KD129" s="92"/>
      <c r="KE129" s="92"/>
      <c r="KF129" s="92"/>
      <c r="KG129" s="92"/>
      <c r="KH129" s="92"/>
      <c r="KI129" s="92"/>
      <c r="KJ129" s="92"/>
      <c r="KK129" s="93"/>
      <c r="KL129" s="93"/>
      <c r="KM129" s="93"/>
      <c r="KN129" s="93"/>
      <c r="KO129" s="93"/>
      <c r="KP129" s="93"/>
      <c r="KQ129" s="93"/>
      <c r="KR129" s="93"/>
      <c r="KS129" s="93"/>
      <c r="KT129" s="176"/>
      <c r="KU129" s="176"/>
      <c r="KV129" s="176"/>
      <c r="KW129" s="176"/>
      <c r="KX129" s="176"/>
      <c r="KY129" s="94"/>
      <c r="KZ129" s="91"/>
      <c r="LA129" s="91"/>
      <c r="LB129" s="91"/>
      <c r="LC129" s="94"/>
      <c r="LD129" s="94"/>
      <c r="LE129" s="94"/>
      <c r="LF129" s="94"/>
      <c r="LG129" s="94"/>
      <c r="LH129" s="94"/>
      <c r="LI129" s="94"/>
      <c r="LJ129" s="94"/>
      <c r="LK129" s="94"/>
      <c r="LL129" s="94"/>
      <c r="LM129" s="94"/>
      <c r="LN129" s="94"/>
      <c r="LO129" s="94"/>
      <c r="LP129" s="94"/>
      <c r="LQ129" s="94"/>
      <c r="LR129" s="94"/>
      <c r="LS129" s="91"/>
      <c r="LT129" s="91"/>
      <c r="LU129" s="91"/>
      <c r="LV129" s="91"/>
      <c r="LW129" s="91"/>
      <c r="LX129" s="95"/>
    </row>
  </sheetData>
  <mergeCells count="84">
    <mergeCell ref="B17:C17"/>
    <mergeCell ref="B16:C16"/>
    <mergeCell ref="B71:C71"/>
    <mergeCell ref="B65:C65"/>
    <mergeCell ref="B66:C66"/>
    <mergeCell ref="B67:C67"/>
    <mergeCell ref="B68:C68"/>
    <mergeCell ref="B39:C39"/>
    <mergeCell ref="A38:D38"/>
    <mergeCell ref="B63:C63"/>
    <mergeCell ref="B69:C69"/>
    <mergeCell ref="B70:C70"/>
    <mergeCell ref="B45:C45"/>
    <mergeCell ref="B23:C23"/>
    <mergeCell ref="B35:C35"/>
    <mergeCell ref="B37:C37"/>
    <mergeCell ref="KT129:KX129"/>
    <mergeCell ref="A79:C79"/>
    <mergeCell ref="A80:C80"/>
    <mergeCell ref="A87:C87"/>
    <mergeCell ref="A100:C100"/>
    <mergeCell ref="A112:C112"/>
    <mergeCell ref="A88:C88"/>
    <mergeCell ref="A92:C92"/>
    <mergeCell ref="IQ129:JJ129"/>
    <mergeCell ref="JL129:JN129"/>
    <mergeCell ref="A104:C104"/>
    <mergeCell ref="A117:C117"/>
    <mergeCell ref="A120:C120"/>
    <mergeCell ref="A94:C94"/>
    <mergeCell ref="A102:C102"/>
    <mergeCell ref="A118:C118"/>
    <mergeCell ref="A98:C98"/>
    <mergeCell ref="A96:C96"/>
    <mergeCell ref="A122:C122"/>
    <mergeCell ref="B43:C43"/>
    <mergeCell ref="A106:C106"/>
    <mergeCell ref="B47:C47"/>
    <mergeCell ref="B46:C46"/>
    <mergeCell ref="B61:C61"/>
    <mergeCell ref="B59:C59"/>
    <mergeCell ref="B50:C50"/>
    <mergeCell ref="B53:C53"/>
    <mergeCell ref="B55:C55"/>
    <mergeCell ref="A51:D51"/>
    <mergeCell ref="A54:D54"/>
    <mergeCell ref="B57:C57"/>
    <mergeCell ref="A72:D72"/>
    <mergeCell ref="A90:C90"/>
    <mergeCell ref="B41:C41"/>
    <mergeCell ref="B56:C56"/>
    <mergeCell ref="B48:C48"/>
    <mergeCell ref="B40:C40"/>
    <mergeCell ref="B44:C44"/>
    <mergeCell ref="B49:C49"/>
    <mergeCell ref="B52:C52"/>
    <mergeCell ref="A58:D58"/>
    <mergeCell ref="A76:D76"/>
    <mergeCell ref="A60:D60"/>
    <mergeCell ref="A42:D42"/>
    <mergeCell ref="B36:C36"/>
    <mergeCell ref="A15:D15"/>
    <mergeCell ref="A7:F7"/>
    <mergeCell ref="B9:E9"/>
    <mergeCell ref="B11:E11"/>
    <mergeCell ref="B13:C13"/>
    <mergeCell ref="B8:E8"/>
    <mergeCell ref="B14:C14"/>
    <mergeCell ref="B18:C18"/>
    <mergeCell ref="B19:C19"/>
    <mergeCell ref="B20:C20"/>
    <mergeCell ref="B21:C21"/>
    <mergeCell ref="B34:C34"/>
    <mergeCell ref="B26:C26"/>
    <mergeCell ref="B27:C27"/>
    <mergeCell ref="A28:D28"/>
    <mergeCell ref="B24:C24"/>
    <mergeCell ref="B25:C25"/>
    <mergeCell ref="B22:C22"/>
    <mergeCell ref="B33:C33"/>
    <mergeCell ref="B29:C29"/>
    <mergeCell ref="B30:C30"/>
    <mergeCell ref="B31:C31"/>
    <mergeCell ref="A32:D32"/>
  </mergeCells>
  <pageMargins left="1.1811023622047245" right="0.43307086614173229" top="0.51181102362204722" bottom="0.23622047244094491" header="0.31496062992125984" footer="0.19685039370078741"/>
  <pageSetup paperSize="9" scale="49" orientation="portrait" verticalDpi="0" r:id="rId1"/>
  <headerFooter>
    <oddFooter>&amp;C&amp;12&amp;P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2024-12-16T13:45:04Z</cp:lastPrinted>
  <dcterms:created xsi:type="dcterms:W3CDTF">2020-12-16T14:48:52Z</dcterms:created>
  <dcterms:modified xsi:type="dcterms:W3CDTF">2024-12-18T06:27:34Z</dcterms:modified>
</cp:coreProperties>
</file>