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виконком 27.12.2024\"/>
    </mc:Choice>
  </mc:AlternateContent>
  <bookViews>
    <workbookView xWindow="0" yWindow="0" windowWidth="27945" windowHeight="12300"/>
  </bookViews>
  <sheets>
    <sheet name="Лист1" sheetId="1" r:id="rId1"/>
  </sheets>
  <definedNames>
    <definedName name="_xlnm.Print_Area" localSheetId="0">Лист1!$A$1:$F$131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1" l="1"/>
  <c r="E130" i="1"/>
  <c r="D130" i="1"/>
  <c r="F129" i="1"/>
  <c r="E129" i="1"/>
  <c r="D129" i="1"/>
  <c r="F128" i="1"/>
  <c r="E128" i="1"/>
  <c r="D128" i="1"/>
  <c r="F127" i="1"/>
  <c r="F126" i="1"/>
  <c r="E126" i="1"/>
  <c r="D126" i="1"/>
  <c r="F125" i="1"/>
  <c r="F124" i="1"/>
  <c r="E124" i="1"/>
  <c r="D124" i="1"/>
  <c r="F123" i="1"/>
  <c r="F122" i="1"/>
  <c r="E122" i="1"/>
  <c r="D122" i="1"/>
  <c r="F121" i="1"/>
  <c r="F120" i="1"/>
  <c r="E120" i="1"/>
  <c r="D120" i="1"/>
  <c r="F118" i="1"/>
  <c r="E118" i="1"/>
  <c r="D118" i="1"/>
  <c r="F117" i="1"/>
  <c r="E117" i="1"/>
  <c r="D117" i="1"/>
  <c r="F116" i="1"/>
  <c r="E116" i="1"/>
  <c r="D116" i="1"/>
  <c r="F115" i="1"/>
  <c r="E115" i="1"/>
  <c r="D115" i="1"/>
  <c r="F113" i="1"/>
  <c r="F112" i="1"/>
  <c r="E112" i="1"/>
  <c r="D112" i="1"/>
  <c r="F111" i="1"/>
  <c r="F110" i="1"/>
  <c r="E110" i="1"/>
  <c r="D110" i="1"/>
  <c r="F109" i="1"/>
  <c r="F108" i="1"/>
  <c r="E108" i="1"/>
  <c r="D108" i="1"/>
  <c r="F107" i="1"/>
  <c r="F106" i="1"/>
  <c r="E106" i="1"/>
  <c r="D106" i="1"/>
  <c r="F105" i="1"/>
  <c r="F104" i="1"/>
  <c r="E104" i="1"/>
  <c r="D104" i="1"/>
  <c r="F103" i="1"/>
  <c r="F102" i="1"/>
  <c r="E102" i="1"/>
  <c r="D102" i="1"/>
  <c r="F101" i="1"/>
  <c r="F100" i="1"/>
  <c r="E100" i="1"/>
  <c r="D100" i="1"/>
  <c r="F99" i="1"/>
  <c r="F98" i="1"/>
  <c r="E98" i="1"/>
  <c r="D98" i="1"/>
  <c r="F97" i="1"/>
  <c r="F96" i="1"/>
  <c r="E96" i="1"/>
  <c r="D96" i="1"/>
  <c r="F95" i="1"/>
  <c r="F94" i="1"/>
  <c r="E94" i="1"/>
  <c r="D94" i="1"/>
  <c r="F93" i="1"/>
  <c r="F92" i="1"/>
  <c r="E92" i="1"/>
  <c r="D92" i="1"/>
  <c r="F91" i="1"/>
  <c r="F90" i="1"/>
  <c r="E90" i="1"/>
  <c r="D90" i="1"/>
  <c r="F88" i="1"/>
  <c r="E88" i="1"/>
  <c r="D88" i="1"/>
  <c r="F87" i="1"/>
  <c r="E87" i="1"/>
  <c r="D87" i="1"/>
  <c r="F86" i="1"/>
  <c r="E86" i="1"/>
  <c r="D86" i="1"/>
  <c r="F85" i="1"/>
  <c r="E85" i="1"/>
  <c r="D85" i="1"/>
  <c r="F84" i="1"/>
  <c r="E84" i="1"/>
  <c r="D84" i="1"/>
  <c r="F83" i="1"/>
  <c r="F82" i="1"/>
  <c r="E82" i="1"/>
  <c r="D82" i="1"/>
  <c r="F80" i="1"/>
  <c r="E80" i="1"/>
  <c r="D80" i="1"/>
  <c r="F79" i="1"/>
  <c r="E79" i="1"/>
  <c r="D79" i="1"/>
  <c r="F73" i="1"/>
  <c r="E73" i="1"/>
  <c r="D73" i="1"/>
  <c r="F72" i="1"/>
  <c r="E72" i="1"/>
  <c r="D72" i="1"/>
  <c r="F71" i="1"/>
  <c r="E71" i="1"/>
  <c r="D71" i="1"/>
  <c r="F70" i="1"/>
  <c r="F68" i="1"/>
  <c r="E68" i="1"/>
  <c r="D68" i="1"/>
  <c r="F67" i="1"/>
  <c r="E67" i="1"/>
  <c r="D67" i="1"/>
  <c r="F66" i="1"/>
  <c r="F65" i="1"/>
  <c r="E65" i="1"/>
  <c r="D65" i="1"/>
  <c r="F64" i="1"/>
  <c r="F63" i="1"/>
  <c r="E63" i="1"/>
  <c r="D63" i="1"/>
  <c r="F62" i="1"/>
  <c r="F61" i="1"/>
  <c r="E61" i="1"/>
  <c r="F60" i="1"/>
  <c r="F59" i="1"/>
  <c r="E59" i="1"/>
  <c r="F57" i="1"/>
  <c r="F55" i="1"/>
  <c r="F54" i="1"/>
  <c r="D54" i="1"/>
  <c r="F53" i="1"/>
  <c r="F51" i="1"/>
  <c r="E51" i="1"/>
  <c r="D51" i="1"/>
  <c r="F50" i="1"/>
  <c r="F48" i="1"/>
  <c r="E48" i="1"/>
  <c r="D48" i="1"/>
  <c r="F47" i="1"/>
  <c r="F46" i="1"/>
  <c r="F45" i="1"/>
  <c r="F44" i="1"/>
  <c r="F43" i="1"/>
  <c r="F42" i="1"/>
  <c r="F41" i="1"/>
  <c r="F39" i="1"/>
  <c r="F38" i="1"/>
  <c r="E38" i="1"/>
  <c r="D38" i="1"/>
  <c r="F37" i="1"/>
  <c r="F35" i="1"/>
  <c r="E35" i="1"/>
  <c r="D35" i="1"/>
  <c r="F34" i="1"/>
  <c r="E34" i="1"/>
  <c r="D34" i="1"/>
  <c r="F33" i="1"/>
  <c r="F32" i="1"/>
  <c r="E32" i="1"/>
  <c r="D32" i="1"/>
  <c r="F31" i="1"/>
  <c r="F29" i="1"/>
  <c r="E29" i="1"/>
  <c r="D29" i="1"/>
  <c r="F28" i="1"/>
  <c r="E28" i="1"/>
  <c r="D28" i="1"/>
  <c r="F27" i="1"/>
  <c r="F25" i="1"/>
  <c r="E25" i="1"/>
  <c r="D25" i="1"/>
  <c r="F24" i="1"/>
  <c r="E24" i="1"/>
  <c r="D24" i="1"/>
  <c r="F23" i="1"/>
  <c r="F22" i="1"/>
  <c r="E22" i="1"/>
  <c r="D22" i="1"/>
  <c r="F21" i="1"/>
  <c r="F20" i="1"/>
  <c r="E20" i="1"/>
  <c r="D20" i="1"/>
  <c r="F19" i="1"/>
  <c r="F18" i="1"/>
  <c r="E18" i="1"/>
  <c r="D18" i="1"/>
  <c r="F17" i="1"/>
  <c r="F16" i="1"/>
  <c r="E16" i="1"/>
  <c r="D16" i="1"/>
</calcChain>
</file>

<file path=xl/sharedStrings.xml><?xml version="1.0" encoding="utf-8"?>
<sst xmlns="http://schemas.openxmlformats.org/spreadsheetml/2006/main" count="147" uniqueCount="76">
  <si>
    <t>Додаток 3</t>
  </si>
  <si>
    <t xml:space="preserve">до рішення виконавчого комітету   </t>
  </si>
  <si>
    <t>восьмого скликання</t>
  </si>
  <si>
    <t>"Про  бюджет Попівської сільської територіальної громади  на 2024 рік"</t>
  </si>
  <si>
    <t xml:space="preserve">Зміни  до додатку 5 до рішення Попівської сільської ради  "Про бюджет Попівської сільської територіальної громади на 2024 рік"   "Міжбюджетні трансферти на 2024 рік" </t>
  </si>
  <si>
    <t>(код бюджету)</t>
  </si>
  <si>
    <t>1. Показники міжбюджетних трансфертів з інших бюджетів</t>
  </si>
  <si>
    <t>(грн)</t>
  </si>
  <si>
    <t xml:space="preserve">Код класифікації доходу бюджету/ Код бюджету </t>
  </si>
  <si>
    <t>Найменування трансферту/ Найменування бюджету - надавача мюжбюджетного трансферту</t>
  </si>
  <si>
    <t>Усього</t>
  </si>
  <si>
    <t>Внесено зміни</t>
  </si>
  <si>
    <t>Затверджено з урахуванням змін</t>
  </si>
  <si>
    <t>І. Трансферти до загального фонду бюджету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</si>
  <si>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</si>
  <si>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Державний бюджет України</t>
  </si>
  <si>
    <t>Субвенція з державного бюджету місцевим бюджетам на забезпечення харчуванням учнів початкових класів закладів загальної середньої освіти</t>
  </si>
  <si>
    <t>41033900 </t>
  </si>
  <si>
    <t xml:space="preserve">Освітня субвенція з державного бюджету місцевим бюджетам </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</si>
  <si>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</si>
  <si>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Обласний бюджет Сумської області</t>
  </si>
  <si>
    <t>Субвенція з місцевого бюджету на здійснення переданих видатків у сфері освіти за рахунок коштів освітньої субвенції</t>
  </si>
  <si>
    <t>у тому числі:</t>
  </si>
  <si>
    <t>на оплату праці з нарахуваннями педагогічних працівників інклюзивно-ресурсних центрів</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</si>
  <si>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</si>
  <si>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на  проведення (надання) додаткових  психолого-педагогічних і корекційно-розвиткових занять (послуг)  особам з особливими освітніми потребами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</si>
  <si>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</si>
  <si>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оосбливими освітніми потребами, що утворився на початок бюджетного періоду</t>
  </si>
  <si>
    <t>Інші субвенції з місцевого бюджету</t>
  </si>
  <si>
    <t>на проведення Всеукраїнського фестивалю "Козацький родослав" у рамках святкування в Сумській області 362-Ї річниці перемоги війстка Івана Виговського у Конотопській битві в  с.Шаповалівка</t>
  </si>
  <si>
    <t>на пільгове медичне обслуговування громадян, які постраждали внаслідок Чорнобильської катастрофи</t>
  </si>
  <si>
    <t>на надання соціальної підтримки (допомоги) особам з інвалідністю внаслідок війни І групи з числа учасників бойових дій на території інших держав (воїнам-інтернаціоналістам) та сім'ям загиблих учасників бойових дій на території інших держав, які проживають у Сумській області</t>
  </si>
  <si>
    <t xml:space="preserve">на оплату компенсаційних виплат особам з інвалідністю на бензин, ремонт, техобслуговування автотранспорту та транспортне обслуговування </t>
  </si>
  <si>
    <t xml:space="preserve">на поховання учасників бойових дій та інвалідів війни </t>
  </si>
  <si>
    <t>на забезпечення твердим паливом (дровами, торфобрикетами) сімей учасників антитерористичної операції (операції об’єднаних сил)</t>
  </si>
  <si>
    <t>на забезпечення відшкодування за встановлення пам'ятників та облаштування місць поховання загиблих (померлих) учасників антитерористичної операції (операції об’єднаних сил)</t>
  </si>
  <si>
    <t>Бюджет Бочечківської сільської територіальної громади</t>
  </si>
  <si>
    <t>на утримання комунальної установи "Інклюзивно-ресурсний центр" Попівської сільської ради Конотопського району Сумської області</t>
  </si>
  <si>
    <t>Бюджет Дубов'язівської селищної територіальної громади</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</si>
  <si>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</si>
  <si>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на лікування хворих на цукровий діабет десмопресином</t>
  </si>
  <si>
    <t>ІІ. Трансферти до спеціального фонду бюджету</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</si>
  <si>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</si>
  <si>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</si>
  <si>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</si>
  <si>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Субвенція з місцевого бюджету на реалізацію заходів за рахунок освітньої субвенції з державного бюджету місцевим бюджетам ( за спеціальним фондом державного бюджету)</t>
  </si>
  <si>
    <t>для закупівлі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</si>
  <si>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</si>
  <si>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</si>
  <si>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</si>
  <si>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</si>
  <si>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</si>
  <si>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бюджету/Код бюджету</t>
  </si>
  <si>
    <t>Код Типової програмної класифікації видатків та кредитування місцевого бюджету</t>
  </si>
  <si>
    <t>I. Трансферти із загального фонду бюджету</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</si>
  <si>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</si>
  <si>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Бюджет Конотопської міської територіальної громади</t>
  </si>
  <si>
    <t xml:space="preserve">у тому числі </t>
  </si>
  <si>
    <t xml:space="preserve"> утримання комунального закладу «Конотопська міська рятувально-водолазна служба»</t>
  </si>
  <si>
    <t>Районний бюджет Конотопського району</t>
  </si>
  <si>
    <t>придбання металопластикових вікон для заміни застарілих вікон на сучасні енергозберігаючі в приміщенні навчального корпусу № 2 Державного професійно-технічного навчального закладу «Конотопський професійний аграрний ліцей»</t>
  </si>
  <si>
    <t>придбання металопластикових дверей для заміни застарілих в приміщенні навчального  корпусу № 2 Державного професійно-технічного навчального закладу «Конотопський професійний аграрний ліцей» на сучасні енергозберігаючі</t>
  </si>
  <si>
    <t xml:space="preserve"> заміна радіаторів опалення в приміщенні навчального корпусу № 2 Державного професійно-технічного навчального закладу «Конотопський професійний аграрний ліцей»</t>
  </si>
  <si>
    <t>придбання предметів і матеріалів для заміни електропроводки в приміщенні навчального корпусу № 2 Державного професійно-технічного навчального закладу «Конотопський професійний аграрний ліцей»</t>
  </si>
  <si>
    <t xml:space="preserve"> співфінансування поточних видатків для проведення ремонтних робіт, придбання предметів, матеріалів, обладнання та інвентарю на створення навчально-практичного центру з підготовки кваліфікованих робітників за професією «Тракторист-машиніст сільськогосподарського (лісогосподарського) виробництва»  на базі  Державного професійно-технічного навчального закладу «Конотопський професійний аграрний ліцей»</t>
  </si>
  <si>
    <t xml:space="preserve"> покриття частини незабезпеченості видатків Конотопської районної ради</t>
  </si>
  <si>
    <t>обслуговування дітей і осіб з інвалідністю Попівської сільської територіальної громади  Центром комплексної реабілітації для дітей та осіб з інвалідністю  Конотопської міської ради Сумської області</t>
  </si>
  <si>
    <t>забезпечення роботи військово-лікарської комісії  Конотопського районного територіального центру комплектування та соціальної підтримки</t>
  </si>
  <si>
    <t>придбання на умовах співфінансування електронних бойових комплексів та засобів радіоелектронного захисту з метою захисту об’єктів критичної інфраструктури на території області</t>
  </si>
  <si>
    <t>0119800</t>
  </si>
  <si>
    <t>Субвенція з місцевого бюджету державному бюджету  на виконання програм соціально-економічного розвитку регіонів</t>
  </si>
  <si>
    <t>придбання шкільного автобуса, зокрема спеціально обладнаного для перевезення маломобільних груп населення для Опорного закладу освіти «Попівський заклад загальної середньої освіти I – III ступенів» Попівської сільської ради Конотопського району Сумської областіна умовах співфінансування</t>
  </si>
  <si>
    <t>забезпечення виготовлення проектно-кошторисної документації по об’єкту «Реконструкція (термомодернізація) будівлі хірургічного корпусу КНП КМР «Конотопська ЦРЛ ім.ак.М.Давидова» за адресою: Сумська область, м.Конотоп, вул.---------------------------» для реалізації проекту «Енергоефективність громадських будівель в Україні»  за фінансовою угодою між Україною та Європейським інвестиційним банком</t>
  </si>
  <si>
    <t>Секретар ради</t>
  </si>
  <si>
    <t>Валентина МАЛІГОН</t>
  </si>
  <si>
    <t xml:space="preserve">від 27.12.2024 № 303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</si>
</sst>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_-* #,##0.00\ _₽_-;\-* #,##0.00\ _₽_-;_-* &quot;-&quot;??\ _₽_-;_-@_-"/>
  </numFmts>
  <fonts count="29" x14ac:knownFonts="1">
    <font>
      <sz val="11"/>
      <color theme="1"/>
      <name val="Calibri"/>
      <charset val="204"/>
      <scheme val="minor"/>
    </font>
    <font>
      <sz val="12"/>
      <name val="Arial Narrow"/>
      <charset val="204"/>
    </font>
    <font>
      <sz val="18"/>
      <name val="Arial Narrow"/>
      <charset val="204"/>
    </font>
    <font>
      <sz val="11"/>
      <color theme="1"/>
      <name val="Times New Roman"/>
      <charset val="204"/>
    </font>
    <font>
      <sz val="16"/>
      <color theme="1"/>
      <name val="Times New Roman"/>
      <charset val="204"/>
    </font>
    <font>
      <sz val="16"/>
      <name val="Times New Roman"/>
      <charset val="204"/>
    </font>
    <font>
      <sz val="16"/>
      <color indexed="8"/>
      <name val="Times New Roman"/>
      <charset val="204"/>
    </font>
    <font>
      <sz val="12"/>
      <name val="Times New Roman"/>
      <charset val="204"/>
    </font>
    <font>
      <b/>
      <sz val="16"/>
      <color theme="1"/>
      <name val="Times New Roman"/>
      <charset val="204"/>
    </font>
    <font>
      <sz val="14"/>
      <name val="Times New Roman"/>
      <charset val="204"/>
    </font>
    <font>
      <b/>
      <sz val="14"/>
      <name val="Arial Narrow"/>
      <charset val="204"/>
    </font>
    <font>
      <b/>
      <sz val="16"/>
      <name val="Times New Roman"/>
      <charset val="204"/>
    </font>
    <font>
      <b/>
      <sz val="14"/>
      <name val="Times New Roman"/>
      <charset val="204"/>
    </font>
    <font>
      <b/>
      <sz val="11"/>
      <name val="Times New Roman"/>
      <charset val="204"/>
    </font>
    <font>
      <b/>
      <sz val="12"/>
      <name val="Times New Roman"/>
      <charset val="204"/>
    </font>
    <font>
      <b/>
      <sz val="13"/>
      <name val="Times New Roman"/>
      <charset val="204"/>
    </font>
    <font>
      <sz val="13"/>
      <name val="Times New Roman"/>
      <charset val="204"/>
    </font>
    <font>
      <sz val="12"/>
      <color indexed="8"/>
      <name val="Times New Roman"/>
      <charset val="204"/>
    </font>
    <font>
      <sz val="14"/>
      <name val="Arial Narrow"/>
      <charset val="204"/>
    </font>
    <font>
      <b/>
      <sz val="12"/>
      <name val="Arial Narrow"/>
      <charset val="204"/>
    </font>
    <font>
      <b/>
      <sz val="9"/>
      <name val="Times New Roman"/>
      <charset val="204"/>
    </font>
    <font>
      <b/>
      <sz val="10"/>
      <name val="Times New Roman"/>
      <charset val="204"/>
    </font>
    <font>
      <b/>
      <sz val="10"/>
      <name val="Arial Narrow"/>
      <charset val="204"/>
    </font>
    <font>
      <b/>
      <sz val="14"/>
      <color theme="1"/>
      <name val="Calibri"/>
      <charset val="204"/>
      <scheme val="minor"/>
    </font>
    <font>
      <sz val="14"/>
      <color rgb="FF000000"/>
      <name val="Times New Roman"/>
      <charset val="204"/>
    </font>
    <font>
      <b/>
      <sz val="18"/>
      <name val="Times New Roman"/>
      <charset val="204"/>
    </font>
    <font>
      <b/>
      <sz val="18"/>
      <name val="Arial Narrow"/>
      <charset val="204"/>
    </font>
    <font>
      <sz val="10"/>
      <name val="Times"/>
      <charset val="204"/>
    </font>
    <font>
      <sz val="11"/>
      <color theme="1"/>
      <name val="Calibri"/>
      <charset val="204"/>
      <scheme val="minor"/>
    </font>
  </fonts>
  <fills count="5">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s>
  <cellStyleXfs count="3">
    <xf numFmtId="0" fontId="0" fillId="0" borderId="0"/>
    <xf numFmtId="166" fontId="28" fillId="0" borderId="0" applyFont="0" applyFill="0" applyBorder="0" applyAlignment="0" applyProtection="0"/>
    <xf numFmtId="0" fontId="27" fillId="0" borderId="0"/>
  </cellStyleXfs>
  <cellXfs count="173">
    <xf numFmtId="0" fontId="0" fillId="0" borderId="0" xfId="0"/>
    <xf numFmtId="0" fontId="1" fillId="0" borderId="0" xfId="0" applyFont="1" applyFill="1" applyBorder="1"/>
    <xf numFmtId="0" fontId="2" fillId="0" borderId="0" xfId="0" applyFont="1" applyFill="1" applyBorder="1"/>
    <xf numFmtId="0" fontId="0" fillId="0" borderId="0" xfId="0" applyFill="1"/>
    <xf numFmtId="0" fontId="3" fillId="0" borderId="0" xfId="0" applyFont="1" applyFill="1"/>
    <xf numFmtId="0" fontId="6" fillId="0" borderId="0" xfId="0" applyFont="1" applyFill="1" applyAlignment="1">
      <alignment horizontal="left"/>
    </xf>
    <xf numFmtId="0" fontId="6" fillId="0" borderId="0" xfId="0" applyFont="1" applyFill="1" applyAlignment="1">
      <alignment horizontal="left" wrapText="1"/>
    </xf>
    <xf numFmtId="0" fontId="7" fillId="0" borderId="0" xfId="0" applyFont="1" applyFill="1"/>
    <xf numFmtId="0" fontId="9" fillId="0" borderId="0" xfId="0" applyFont="1" applyFill="1" applyBorder="1" applyAlignment="1"/>
    <xf numFmtId="2" fontId="10" fillId="0" borderId="0" xfId="0" applyNumberFormat="1" applyFont="1" applyFill="1" applyBorder="1" applyAlignment="1">
      <alignment vertical="center" wrapText="1"/>
    </xf>
    <xf numFmtId="0" fontId="7" fillId="0" borderId="0" xfId="0" applyFont="1" applyFill="1" applyAlignment="1"/>
    <xf numFmtId="0" fontId="7" fillId="0" borderId="0" xfId="0" applyFont="1" applyFill="1" applyBorder="1"/>
    <xf numFmtId="2" fontId="11" fillId="0" borderId="0" xfId="0" applyNumberFormat="1" applyFont="1" applyFill="1" applyBorder="1" applyAlignment="1">
      <alignment horizontal="center" vertical="center" wrapText="1"/>
    </xf>
    <xf numFmtId="2" fontId="12" fillId="0" borderId="0" xfId="0" applyNumberFormat="1" applyFont="1" applyFill="1" applyBorder="1" applyAlignment="1">
      <alignment vertical="center" wrapText="1"/>
    </xf>
    <xf numFmtId="2" fontId="11" fillId="0" borderId="0" xfId="0" applyNumberFormat="1" applyFont="1" applyFill="1" applyBorder="1" applyAlignment="1">
      <alignment vertical="center" wrapText="1"/>
    </xf>
    <xf numFmtId="0" fontId="1" fillId="0" borderId="0" xfId="0" applyFont="1" applyFill="1" applyBorder="1" applyAlignment="1">
      <alignment horizontal="right"/>
    </xf>
    <xf numFmtId="2" fontId="12" fillId="0" borderId="0" xfId="0" applyNumberFormat="1" applyFont="1" applyFill="1" applyBorder="1" applyAlignment="1">
      <alignment wrapText="1"/>
    </xf>
    <xf numFmtId="0" fontId="7" fillId="0" borderId="0" xfId="0" applyFont="1" applyFill="1" applyBorder="1" applyAlignment="1">
      <alignment horizontal="right"/>
    </xf>
    <xf numFmtId="2" fontId="10" fillId="0" borderId="0" xfId="0" applyNumberFormat="1" applyFont="1" applyFill="1" applyBorder="1" applyAlignment="1">
      <alignment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2"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xf>
    <xf numFmtId="1" fontId="12" fillId="0" borderId="2" xfId="0" applyNumberFormat="1" applyFont="1" applyFill="1" applyBorder="1" applyAlignment="1">
      <alignment horizontal="center" wrapText="1"/>
    </xf>
    <xf numFmtId="1" fontId="10" fillId="0" borderId="2" xfId="0" applyNumberFormat="1" applyFont="1" applyFill="1" applyBorder="1" applyAlignment="1">
      <alignment horizontal="center" wrapText="1"/>
    </xf>
    <xf numFmtId="0" fontId="14" fillId="0" borderId="2" xfId="0" applyFont="1" applyFill="1" applyBorder="1" applyAlignment="1"/>
    <xf numFmtId="0" fontId="12" fillId="0" borderId="2" xfId="0" applyFont="1" applyFill="1" applyBorder="1" applyAlignment="1">
      <alignment horizontal="center"/>
    </xf>
    <xf numFmtId="0" fontId="12" fillId="0" borderId="2" xfId="0" applyFont="1" applyFill="1" applyBorder="1" applyAlignment="1"/>
    <xf numFmtId="4" fontId="15" fillId="0" borderId="2" xfId="0" applyNumberFormat="1" applyFont="1" applyFill="1" applyBorder="1" applyAlignment="1"/>
    <xf numFmtId="0" fontId="9" fillId="0" borderId="2" xfId="0" applyFont="1" applyFill="1" applyBorder="1" applyAlignment="1">
      <alignment wrapText="1"/>
    </xf>
    <xf numFmtId="2" fontId="12" fillId="0" borderId="2" xfId="0" applyNumberFormat="1" applyFont="1" applyFill="1" applyBorder="1" applyAlignment="1"/>
    <xf numFmtId="0" fontId="9" fillId="0" borderId="2" xfId="0" applyFont="1" applyFill="1" applyBorder="1" applyAlignment="1"/>
    <xf numFmtId="4" fontId="16" fillId="0" borderId="2" xfId="0" applyNumberFormat="1" applyFont="1" applyFill="1" applyBorder="1" applyAlignment="1"/>
    <xf numFmtId="1" fontId="12" fillId="0" borderId="2" xfId="0" applyNumberFormat="1" applyFont="1" applyFill="1" applyBorder="1" applyAlignment="1">
      <alignment horizontal="center" vertical="center"/>
    </xf>
    <xf numFmtId="4" fontId="12" fillId="0" borderId="2" xfId="0" applyNumberFormat="1" applyFont="1" applyFill="1" applyBorder="1" applyAlignment="1"/>
    <xf numFmtId="4" fontId="15" fillId="0" borderId="2" xfId="0" applyNumberFormat="1" applyFont="1" applyFill="1" applyBorder="1" applyAlignment="1">
      <alignment wrapText="1"/>
    </xf>
    <xf numFmtId="166" fontId="9" fillId="0" borderId="2" xfId="1" applyFont="1" applyFill="1" applyBorder="1" applyAlignment="1">
      <alignment wrapText="1"/>
    </xf>
    <xf numFmtId="4" fontId="16" fillId="0" borderId="2" xfId="0" applyNumberFormat="1" applyFont="1" applyFill="1" applyBorder="1" applyAlignment="1">
      <alignment wrapText="1"/>
    </xf>
    <xf numFmtId="0" fontId="14" fillId="0" borderId="2" xfId="0" applyFont="1" applyBorder="1"/>
    <xf numFmtId="0" fontId="9" fillId="0" borderId="2" xfId="0" applyFont="1" applyFill="1" applyBorder="1" applyAlignment="1">
      <alignment horizontal="center"/>
    </xf>
    <xf numFmtId="0" fontId="7" fillId="0" borderId="2" xfId="0" applyFont="1" applyFill="1" applyBorder="1" applyAlignment="1"/>
    <xf numFmtId="0" fontId="9" fillId="0" borderId="2" xfId="0" applyFont="1" applyFill="1" applyBorder="1" applyAlignment="1">
      <alignment horizontal="center" wrapText="1"/>
    </xf>
    <xf numFmtId="4" fontId="9" fillId="0" borderId="2" xfId="0" applyNumberFormat="1" applyFont="1" applyFill="1" applyBorder="1" applyAlignment="1">
      <alignment horizontal="right"/>
    </xf>
    <xf numFmtId="4" fontId="9" fillId="0" borderId="2" xfId="0" applyNumberFormat="1" applyFont="1" applyFill="1" applyBorder="1" applyAlignment="1">
      <alignment horizontal="right" wrapText="1"/>
    </xf>
    <xf numFmtId="4" fontId="12" fillId="0" borderId="2" xfId="0" applyNumberFormat="1" applyFont="1" applyFill="1" applyBorder="1" applyAlignment="1">
      <alignment horizontal="right"/>
    </xf>
    <xf numFmtId="4" fontId="12" fillId="0" borderId="2" xfId="0" applyNumberFormat="1" applyFont="1" applyFill="1" applyBorder="1" applyAlignment="1">
      <alignment horizontal="right" wrapText="1"/>
    </xf>
    <xf numFmtId="0" fontId="9" fillId="0" borderId="2" xfId="0" applyFont="1" applyFill="1" applyBorder="1" applyAlignment="1">
      <alignment horizontal="right"/>
    </xf>
    <xf numFmtId="0" fontId="9" fillId="0" borderId="2" xfId="0" applyFont="1" applyFill="1" applyBorder="1" applyAlignment="1">
      <alignment horizontal="left"/>
    </xf>
    <xf numFmtId="4" fontId="9" fillId="0" borderId="2" xfId="0" applyNumberFormat="1" applyFont="1" applyFill="1" applyBorder="1" applyAlignment="1">
      <alignment wrapText="1"/>
    </xf>
    <xf numFmtId="0" fontId="17" fillId="0" borderId="2" xfId="0" applyFont="1" applyBorder="1" applyAlignment="1">
      <alignment horizontal="center" vertical="center" wrapText="1"/>
    </xf>
    <xf numFmtId="4" fontId="12" fillId="0" borderId="2" xfId="0" applyNumberFormat="1" applyFont="1" applyFill="1" applyBorder="1" applyAlignment="1">
      <alignment wrapText="1"/>
    </xf>
    <xf numFmtId="4" fontId="9" fillId="0" borderId="5" xfId="0" applyNumberFormat="1" applyFont="1" applyFill="1" applyBorder="1" applyAlignment="1"/>
    <xf numFmtId="4" fontId="9" fillId="0" borderId="2" xfId="0" applyNumberFormat="1" applyFont="1" applyFill="1" applyBorder="1" applyAlignment="1"/>
    <xf numFmtId="0" fontId="12" fillId="0" borderId="2" xfId="0" applyFont="1" applyFill="1" applyBorder="1" applyAlignment="1">
      <alignment horizontal="right"/>
    </xf>
    <xf numFmtId="4" fontId="7" fillId="0" borderId="2" xfId="0" applyNumberFormat="1" applyFont="1" applyFill="1" applyBorder="1" applyAlignment="1">
      <alignment horizontal="right"/>
    </xf>
    <xf numFmtId="0" fontId="7" fillId="0" borderId="2" xfId="0" applyFont="1" applyFill="1" applyBorder="1" applyAlignment="1">
      <alignment horizontal="right"/>
    </xf>
    <xf numFmtId="2" fontId="9" fillId="0" borderId="2" xfId="0" applyNumberFormat="1" applyFont="1" applyFill="1" applyBorder="1" applyAlignment="1">
      <alignment horizontal="right"/>
    </xf>
    <xf numFmtId="4" fontId="18" fillId="0" borderId="2" xfId="0" applyNumberFormat="1" applyFont="1" applyFill="1" applyBorder="1" applyAlignment="1">
      <alignment horizontal="right" wrapText="1"/>
    </xf>
    <xf numFmtId="2" fontId="18" fillId="0" borderId="0" xfId="0" applyNumberFormat="1" applyFont="1" applyFill="1" applyBorder="1" applyAlignment="1">
      <alignment wrapText="1"/>
    </xf>
    <xf numFmtId="4" fontId="10" fillId="0" borderId="2" xfId="0" applyNumberFormat="1" applyFont="1" applyFill="1" applyBorder="1" applyAlignment="1">
      <alignment wrapText="1"/>
    </xf>
    <xf numFmtId="0" fontId="7" fillId="0" borderId="4" xfId="0" applyFont="1" applyFill="1" applyBorder="1" applyAlignment="1"/>
    <xf numFmtId="0" fontId="7" fillId="0" borderId="5" xfId="0" applyFont="1" applyFill="1" applyBorder="1" applyAlignment="1"/>
    <xf numFmtId="4" fontId="18" fillId="0" borderId="2" xfId="0" applyNumberFormat="1" applyFont="1" applyFill="1" applyBorder="1" applyAlignment="1">
      <alignment wrapText="1"/>
    </xf>
    <xf numFmtId="0" fontId="14" fillId="0" borderId="6" xfId="0" applyFont="1" applyFill="1" applyBorder="1" applyAlignment="1"/>
    <xf numFmtId="4" fontId="12" fillId="0" borderId="6" xfId="0" applyNumberFormat="1" applyFont="1" applyFill="1" applyBorder="1" applyAlignment="1"/>
    <xf numFmtId="4" fontId="9" fillId="0" borderId="6" xfId="0" applyNumberFormat="1" applyFont="1" applyFill="1" applyBorder="1" applyAlignment="1"/>
    <xf numFmtId="4" fontId="12" fillId="0" borderId="2" xfId="0" applyNumberFormat="1" applyFont="1" applyFill="1" applyBorder="1" applyAlignment="1">
      <alignment horizontal="center"/>
    </xf>
    <xf numFmtId="4" fontId="12" fillId="0" borderId="7" xfId="0" applyNumberFormat="1" applyFont="1" applyFill="1" applyBorder="1" applyAlignment="1">
      <alignment horizontal="center"/>
    </xf>
    <xf numFmtId="0" fontId="12" fillId="2" borderId="2" xfId="0" applyFont="1" applyFill="1" applyBorder="1" applyAlignment="1">
      <alignment horizontal="center" vertical="center" wrapText="1"/>
    </xf>
    <xf numFmtId="0" fontId="19" fillId="0" borderId="0" xfId="0" applyFont="1" applyFill="1" applyBorder="1" applyAlignment="1"/>
    <xf numFmtId="0" fontId="1" fillId="0" borderId="0" xfId="0" applyFont="1" applyFill="1" applyBorder="1" applyAlignment="1"/>
    <xf numFmtId="2" fontId="10" fillId="0" borderId="0" xfId="0" applyNumberFormat="1" applyFont="1" applyFill="1" applyBorder="1" applyAlignment="1">
      <alignment horizontal="center" wrapText="1"/>
    </xf>
    <xf numFmtId="4" fontId="12" fillId="0" borderId="2" xfId="1" applyNumberFormat="1" applyFont="1" applyFill="1" applyBorder="1" applyAlignment="1">
      <alignment wrapText="1"/>
    </xf>
    <xf numFmtId="4" fontId="14" fillId="0" borderId="2" xfId="0" applyNumberFormat="1" applyFont="1" applyFill="1" applyBorder="1" applyAlignment="1">
      <alignment horizontal="right"/>
    </xf>
    <xf numFmtId="4" fontId="9" fillId="0" borderId="2" xfId="1" applyNumberFormat="1" applyFont="1" applyFill="1" applyBorder="1" applyAlignment="1">
      <alignment wrapText="1"/>
    </xf>
    <xf numFmtId="4" fontId="12" fillId="0" borderId="2" xfId="1" applyNumberFormat="1" applyFont="1" applyFill="1" applyBorder="1" applyAlignment="1">
      <alignment horizontal="right" wrapText="1"/>
    </xf>
    <xf numFmtId="4" fontId="9" fillId="0" borderId="2" xfId="1" applyNumberFormat="1" applyFont="1" applyFill="1" applyBorder="1" applyAlignment="1">
      <alignment horizontal="right" wrapText="1"/>
    </xf>
    <xf numFmtId="2" fontId="12" fillId="0" borderId="2" xfId="0" applyNumberFormat="1" applyFont="1" applyFill="1" applyBorder="1" applyAlignment="1">
      <alignment wrapText="1"/>
    </xf>
    <xf numFmtId="2" fontId="10" fillId="0" borderId="2" xfId="0" applyNumberFormat="1" applyFont="1" applyFill="1" applyBorder="1" applyAlignment="1">
      <alignment wrapText="1"/>
    </xf>
    <xf numFmtId="0" fontId="1" fillId="0" borderId="2" xfId="0" applyFont="1" applyFill="1" applyBorder="1" applyAlignment="1">
      <alignment horizontal="center" wrapText="1"/>
    </xf>
    <xf numFmtId="0" fontId="19" fillId="0" borderId="2" xfId="0" applyFont="1" applyFill="1" applyBorder="1" applyAlignment="1">
      <alignment horizontal="center" wrapText="1"/>
    </xf>
    <xf numFmtId="0" fontId="1" fillId="0" borderId="2" xfId="0" applyFont="1" applyFill="1" applyBorder="1" applyAlignment="1"/>
    <xf numFmtId="0" fontId="1" fillId="0" borderId="2" xfId="0" applyFont="1" applyFill="1" applyBorder="1" applyAlignment="1">
      <alignment horizontal="right"/>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wrapText="1"/>
    </xf>
    <xf numFmtId="0" fontId="21" fillId="0" borderId="2" xfId="0" applyFont="1" applyFill="1" applyBorder="1" applyAlignment="1">
      <alignment horizontal="center" vertical="center" wrapText="1"/>
    </xf>
    <xf numFmtId="1" fontId="21" fillId="0" borderId="2" xfId="0" applyNumberFormat="1" applyFont="1" applyFill="1" applyBorder="1" applyAlignment="1">
      <alignment horizontal="center" wrapText="1"/>
    </xf>
    <xf numFmtId="1" fontId="22" fillId="0" borderId="2" xfId="0" applyNumberFormat="1" applyFont="1" applyFill="1" applyBorder="1" applyAlignment="1">
      <alignment horizontal="center" wrapText="1"/>
    </xf>
    <xf numFmtId="0" fontId="14" fillId="0" borderId="2" xfId="0" applyFont="1" applyFill="1" applyBorder="1" applyAlignment="1">
      <alignment wrapText="1"/>
    </xf>
    <xf numFmtId="0" fontId="12" fillId="0" borderId="2" xfId="0" applyFont="1" applyFill="1" applyBorder="1" applyAlignment="1">
      <alignment horizontal="center" wrapText="1"/>
    </xf>
    <xf numFmtId="0" fontId="10" fillId="0" borderId="2" xfId="0" applyFont="1" applyFill="1" applyBorder="1" applyAlignment="1">
      <alignment horizontal="center" wrapText="1"/>
    </xf>
    <xf numFmtId="0" fontId="12" fillId="0" borderId="2" xfId="0" applyFont="1" applyFill="1" applyBorder="1" applyAlignment="1">
      <alignment wrapText="1"/>
    </xf>
    <xf numFmtId="4" fontId="9" fillId="0" borderId="2" xfId="0" applyNumberFormat="1" applyFont="1" applyFill="1" applyBorder="1" applyAlignment="1">
      <alignment horizontal="center"/>
    </xf>
    <xf numFmtId="4" fontId="18" fillId="0" borderId="2" xfId="0" applyNumberFormat="1" applyFont="1" applyFill="1" applyBorder="1" applyAlignment="1">
      <alignment horizontal="right"/>
    </xf>
    <xf numFmtId="0" fontId="9" fillId="3" borderId="2" xfId="0" applyFont="1" applyFill="1" applyBorder="1" applyAlignment="1">
      <alignment horizontal="center" wrapText="1"/>
    </xf>
    <xf numFmtId="4" fontId="12" fillId="4" borderId="2" xfId="0" applyNumberFormat="1" applyFont="1" applyFill="1" applyBorder="1" applyAlignment="1">
      <alignment horizontal="center"/>
    </xf>
    <xf numFmtId="4" fontId="14" fillId="4" borderId="2" xfId="0" applyNumberFormat="1" applyFont="1" applyFill="1" applyBorder="1" applyAlignment="1">
      <alignment horizontal="right"/>
    </xf>
    <xf numFmtId="4" fontId="12" fillId="4" borderId="2" xfId="0" applyNumberFormat="1" applyFont="1" applyFill="1" applyBorder="1" applyAlignment="1">
      <alignment wrapText="1"/>
    </xf>
    <xf numFmtId="0" fontId="9" fillId="4" borderId="2" xfId="0" applyFont="1" applyFill="1" applyBorder="1" applyAlignment="1">
      <alignment horizontal="center" wrapText="1"/>
    </xf>
    <xf numFmtId="0" fontId="12" fillId="4" borderId="2" xfId="0" applyFont="1" applyFill="1" applyBorder="1" applyAlignment="1">
      <alignment horizontal="center" wrapText="1"/>
    </xf>
    <xf numFmtId="0" fontId="9" fillId="4" borderId="2" xfId="0" applyFont="1" applyFill="1" applyBorder="1" applyAlignment="1">
      <alignment wrapText="1"/>
    </xf>
    <xf numFmtId="4" fontId="9" fillId="4" borderId="2" xfId="0" applyNumberFormat="1" applyFont="1" applyFill="1" applyBorder="1" applyAlignment="1">
      <alignment horizontal="center"/>
    </xf>
    <xf numFmtId="4" fontId="7" fillId="4" borderId="2" xfId="0" applyNumberFormat="1" applyFont="1" applyFill="1" applyBorder="1" applyAlignment="1">
      <alignment horizontal="right"/>
    </xf>
    <xf numFmtId="4" fontId="9" fillId="4" borderId="2" xfId="0" applyNumberFormat="1" applyFont="1" applyFill="1" applyBorder="1" applyAlignment="1">
      <alignment wrapText="1"/>
    </xf>
    <xf numFmtId="49" fontId="12" fillId="0" borderId="2" xfId="0" applyNumberFormat="1" applyFont="1" applyFill="1" applyBorder="1" applyAlignment="1">
      <alignment horizontal="center" wrapText="1"/>
    </xf>
    <xf numFmtId="0" fontId="24" fillId="0" borderId="2" xfId="0" applyFont="1" applyFill="1" applyBorder="1" applyAlignment="1">
      <alignment wrapText="1"/>
    </xf>
    <xf numFmtId="0" fontId="12" fillId="0" borderId="2" xfId="0" applyFont="1" applyFill="1" applyBorder="1" applyAlignment="1">
      <alignment horizontal="center" vertical="center"/>
    </xf>
    <xf numFmtId="0" fontId="25" fillId="0" borderId="0" xfId="0" applyFont="1" applyFill="1"/>
    <xf numFmtId="0" fontId="25" fillId="0" borderId="8" xfId="0" applyFont="1" applyFill="1" applyBorder="1" applyAlignment="1">
      <alignment horizontal="center"/>
    </xf>
    <xf numFmtId="0" fontId="25" fillId="0" borderId="8" xfId="0" applyFont="1" applyFill="1" applyBorder="1" applyAlignment="1"/>
    <xf numFmtId="0" fontId="26" fillId="0" borderId="0" xfId="0" applyFont="1" applyFill="1" applyAlignment="1"/>
    <xf numFmtId="0" fontId="26" fillId="0" borderId="0" xfId="0" applyFont="1" applyFill="1" applyAlignment="1">
      <alignment vertical="top" wrapText="1"/>
    </xf>
    <xf numFmtId="4" fontId="26" fillId="0" borderId="0" xfId="0" applyNumberFormat="1" applyFont="1" applyFill="1" applyAlignment="1">
      <alignment vertical="top" wrapText="1"/>
    </xf>
    <xf numFmtId="0" fontId="2" fillId="0" borderId="0" xfId="0" applyFont="1" applyFill="1"/>
    <xf numFmtId="0" fontId="26" fillId="0" borderId="0" xfId="0" applyFont="1" applyFill="1" applyAlignment="1">
      <alignment horizontal="left" wrapText="1"/>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horizontal="right" wrapText="1"/>
    </xf>
    <xf numFmtId="0" fontId="4" fillId="0" borderId="0" xfId="0" applyFont="1" applyFill="1" applyAlignment="1">
      <alignment horizontal="left"/>
    </xf>
    <xf numFmtId="0" fontId="5" fillId="0" borderId="0" xfId="2" applyFont="1" applyFill="1" applyAlignment="1" applyProtection="1">
      <alignment horizontal="left"/>
      <protection locked="0"/>
    </xf>
    <xf numFmtId="0" fontId="8" fillId="0" borderId="0" xfId="0" applyFont="1" applyFill="1" applyAlignment="1">
      <alignment horizontal="center" wrapText="1"/>
    </xf>
    <xf numFmtId="0" fontId="9" fillId="0" borderId="1" xfId="0" applyFont="1" applyFill="1" applyBorder="1" applyAlignment="1">
      <alignment horizontal="center"/>
    </xf>
    <xf numFmtId="0" fontId="7" fillId="0" borderId="0" xfId="0" applyFont="1" applyFill="1" applyAlignment="1">
      <alignment horizontal="center"/>
    </xf>
    <xf numFmtId="2" fontId="11" fillId="0" borderId="0"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5" xfId="0" applyFont="1" applyFill="1" applyBorder="1" applyAlignment="1">
      <alignment horizontal="center"/>
    </xf>
    <xf numFmtId="0" fontId="12" fillId="0" borderId="2" xfId="0" applyFont="1" applyFill="1" applyBorder="1" applyAlignment="1">
      <alignment horizontal="left" wrapText="1"/>
    </xf>
    <xf numFmtId="0" fontId="9"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5" xfId="0" applyFont="1" applyFill="1" applyBorder="1" applyAlignment="1">
      <alignment horizontal="left" wrapText="1"/>
    </xf>
    <xf numFmtId="0" fontId="9" fillId="0" borderId="3"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2" xfId="0" applyFont="1" applyFill="1" applyBorder="1" applyAlignment="1">
      <alignment horizontal="center" wrapText="1"/>
    </xf>
    <xf numFmtId="0" fontId="9" fillId="0" borderId="2" xfId="0" applyFont="1" applyFill="1" applyBorder="1" applyAlignment="1">
      <alignment horizontal="left"/>
    </xf>
    <xf numFmtId="0" fontId="9" fillId="0" borderId="3" xfId="0" applyFont="1" applyFill="1" applyBorder="1" applyAlignment="1">
      <alignment horizontal="left"/>
    </xf>
    <xf numFmtId="0" fontId="9" fillId="0" borderId="5" xfId="0" applyFont="1" applyFill="1" applyBorder="1" applyAlignment="1">
      <alignment horizontal="left"/>
    </xf>
    <xf numFmtId="4" fontId="9" fillId="0" borderId="3" xfId="0" applyNumberFormat="1" applyFont="1" applyFill="1" applyBorder="1" applyAlignment="1">
      <alignment horizontal="center"/>
    </xf>
    <xf numFmtId="4" fontId="9" fillId="0" borderId="4" xfId="0" applyNumberFormat="1" applyFont="1" applyFill="1" applyBorder="1" applyAlignment="1">
      <alignment horizontal="center"/>
    </xf>
    <xf numFmtId="0" fontId="12" fillId="0" borderId="3" xfId="0" applyFont="1" applyFill="1" applyBorder="1" applyAlignment="1">
      <alignment horizontal="left"/>
    </xf>
    <xf numFmtId="0" fontId="12" fillId="0" borderId="5" xfId="0" applyFont="1" applyFill="1" applyBorder="1" applyAlignment="1">
      <alignment horizontal="left"/>
    </xf>
    <xf numFmtId="0" fontId="9" fillId="0" borderId="2" xfId="0" applyFont="1" applyFill="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5" xfId="0" applyFont="1" applyFill="1" applyBorder="1" applyAlignment="1">
      <alignment horizontal="right"/>
    </xf>
    <xf numFmtId="0" fontId="9" fillId="0" borderId="2" xfId="0" applyFont="1" applyFill="1" applyBorder="1" applyAlignment="1">
      <alignment horizontal="right" wrapText="1"/>
    </xf>
    <xf numFmtId="0" fontId="12" fillId="0" borderId="2" xfId="0" applyFont="1" applyFill="1" applyBorder="1" applyAlignment="1">
      <alignment horizontal="center"/>
    </xf>
    <xf numFmtId="0" fontId="14" fillId="0" borderId="2" xfId="0" applyFont="1" applyFill="1" applyBorder="1" applyAlignment="1">
      <alignment horizontal="left" wrapText="1"/>
    </xf>
    <xf numFmtId="0" fontId="14" fillId="0" borderId="3" xfId="0" applyNumberFormat="1" applyFont="1" applyFill="1" applyBorder="1" applyAlignment="1">
      <alignment horizontal="left" wrapText="1"/>
    </xf>
    <xf numFmtId="0" fontId="14" fillId="0" borderId="5" xfId="0" applyNumberFormat="1" applyFont="1" applyFill="1" applyBorder="1" applyAlignment="1">
      <alignment horizontal="left" wrapText="1"/>
    </xf>
    <xf numFmtId="0" fontId="14" fillId="0" borderId="2" xfId="0" applyFont="1" applyFill="1" applyBorder="1" applyAlignment="1">
      <alignment horizontal="left"/>
    </xf>
    <xf numFmtId="2" fontId="11" fillId="0" borderId="2" xfId="0" applyNumberFormat="1"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0" borderId="5" xfId="0" applyFont="1" applyFill="1" applyBorder="1" applyAlignment="1">
      <alignment horizont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wrapText="1"/>
    </xf>
    <xf numFmtId="0" fontId="9" fillId="0" borderId="4" xfId="0" applyFont="1" applyFill="1" applyBorder="1" applyAlignment="1">
      <alignment horizontal="left" wrapText="1"/>
    </xf>
    <xf numFmtId="0" fontId="9" fillId="0" borderId="4" xfId="0" applyFont="1" applyFill="1" applyBorder="1" applyAlignment="1">
      <alignment horizontal="left"/>
    </xf>
    <xf numFmtId="0" fontId="12" fillId="4" borderId="2" xfId="0" applyFont="1" applyFill="1" applyBorder="1" applyAlignment="1">
      <alignment horizontal="left" wrapText="1"/>
    </xf>
    <xf numFmtId="0" fontId="23" fillId="0" borderId="2" xfId="0" applyFont="1" applyFill="1" applyBorder="1" applyAlignment="1">
      <alignment horizontal="left" wrapText="1"/>
    </xf>
    <xf numFmtId="0" fontId="12" fillId="0" borderId="2" xfId="0" applyFont="1" applyFill="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horizontal="left" vertical="center" wrapText="1"/>
    </xf>
  </cellXfs>
  <cellStyles count="3">
    <cellStyle name="Обычный" xfId="0" builtinId="0"/>
    <cellStyle name="Обычный_Budj_08"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X131"/>
  <sheetViews>
    <sheetView tabSelected="1" view="pageBreakPreview" zoomScale="70" zoomScaleNormal="100" workbookViewId="0">
      <pane xSplit="1" ySplit="13" topLeftCell="B100" activePane="bottomRight" state="frozen"/>
      <selection pane="topRight"/>
      <selection pane="bottomLeft"/>
      <selection pane="bottomRight" activeCell="D5" sqref="D5:F5"/>
    </sheetView>
  </sheetViews>
  <sheetFormatPr defaultColWidth="9.140625" defaultRowHeight="15" x14ac:dyDescent="0.25"/>
  <cols>
    <col min="1" max="1" width="18" style="3" customWidth="1"/>
    <col min="2" max="2" width="18.7109375" style="3" customWidth="1"/>
    <col min="3" max="3" width="73.140625" style="3" customWidth="1"/>
    <col min="4" max="4" width="21.5703125" style="3" customWidth="1"/>
    <col min="5" max="5" width="18.28515625" style="4" customWidth="1"/>
    <col min="6" max="6" width="17.85546875" style="3" customWidth="1"/>
    <col min="7" max="7" width="9.140625" style="3"/>
    <col min="8" max="8" width="12.28515625" style="3" customWidth="1"/>
    <col min="9" max="16384" width="9.140625" style="3"/>
  </cols>
  <sheetData>
    <row r="1" spans="1:336" ht="15.75" customHeight="1" x14ac:dyDescent="0.3">
      <c r="D1" s="119" t="s">
        <v>0</v>
      </c>
      <c r="E1" s="119"/>
      <c r="F1" s="119"/>
    </row>
    <row r="2" spans="1:336" ht="20.25" x14ac:dyDescent="0.3">
      <c r="D2" s="120" t="s">
        <v>1</v>
      </c>
      <c r="E2" s="120"/>
      <c r="F2" s="120"/>
    </row>
    <row r="3" spans="1:336" ht="21" hidden="1" customHeight="1" x14ac:dyDescent="0.3">
      <c r="D3" s="5"/>
      <c r="E3" s="5" t="s">
        <v>2</v>
      </c>
    </row>
    <row r="4" spans="1:336" ht="21.75" hidden="1" customHeight="1" x14ac:dyDescent="0.3">
      <c r="D4" s="6" t="s">
        <v>3</v>
      </c>
      <c r="F4" s="6"/>
    </row>
    <row r="5" spans="1:336" ht="21.75" customHeight="1" x14ac:dyDescent="0.3">
      <c r="D5" s="119" t="s">
        <v>75</v>
      </c>
      <c r="E5" s="119"/>
      <c r="F5" s="119"/>
    </row>
    <row r="6" spans="1:336" ht="9.75" customHeight="1" x14ac:dyDescent="0.25">
      <c r="D6" s="7"/>
    </row>
    <row r="7" spans="1:336" ht="37.5" customHeight="1" x14ac:dyDescent="0.3">
      <c r="A7" s="121" t="s">
        <v>4</v>
      </c>
      <c r="B7" s="121"/>
      <c r="C7" s="121"/>
      <c r="D7" s="121"/>
      <c r="E7" s="121"/>
      <c r="F7" s="121"/>
    </row>
    <row r="8" spans="1:336" s="1" customFormat="1" ht="20.25" customHeight="1" x14ac:dyDescent="0.3">
      <c r="A8" s="8"/>
      <c r="B8" s="122">
        <v>1854400000</v>
      </c>
      <c r="C8" s="122"/>
      <c r="D8" s="122"/>
      <c r="E8" s="122"/>
      <c r="F8" s="8"/>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row>
    <row r="9" spans="1:336" s="1" customFormat="1" ht="18" customHeight="1" x14ac:dyDescent="0.25">
      <c r="A9" s="10"/>
      <c r="B9" s="123" t="s">
        <v>5</v>
      </c>
      <c r="C9" s="123"/>
      <c r="D9" s="123"/>
      <c r="E9" s="123"/>
      <c r="F9" s="10"/>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row>
    <row r="10" spans="1:336" s="1" customFormat="1" ht="6" customHeight="1" x14ac:dyDescent="0.25">
      <c r="A10" s="11"/>
      <c r="B10" s="11"/>
      <c r="C10" s="12"/>
      <c r="D10" s="12"/>
      <c r="E10" s="13"/>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row>
    <row r="11" spans="1:336" s="1" customFormat="1" ht="20.25" customHeight="1" x14ac:dyDescent="0.25">
      <c r="A11" s="14"/>
      <c r="B11" s="124" t="s">
        <v>6</v>
      </c>
      <c r="C11" s="124"/>
      <c r="D11" s="124"/>
      <c r="E11" s="124"/>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row>
    <row r="12" spans="1:336" s="1" customFormat="1" ht="17.25" customHeight="1" x14ac:dyDescent="0.3">
      <c r="A12" s="11"/>
      <c r="B12" s="11"/>
      <c r="C12" s="11"/>
      <c r="D12" s="15"/>
      <c r="E12" s="16"/>
      <c r="F12" s="17" t="s">
        <v>7</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5"/>
    </row>
    <row r="13" spans="1:336" s="1" customFormat="1" ht="46.5" customHeight="1" x14ac:dyDescent="0.25">
      <c r="A13" s="19" t="s">
        <v>8</v>
      </c>
      <c r="B13" s="125" t="s">
        <v>9</v>
      </c>
      <c r="C13" s="125"/>
      <c r="D13" s="20" t="s">
        <v>10</v>
      </c>
      <c r="E13" s="21" t="s">
        <v>11</v>
      </c>
      <c r="F13" s="22" t="s">
        <v>12</v>
      </c>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5"/>
    </row>
    <row r="14" spans="1:336" s="1" customFormat="1" ht="18.75" x14ac:dyDescent="0.3">
      <c r="A14" s="23">
        <v>1</v>
      </c>
      <c r="B14" s="126">
        <v>2</v>
      </c>
      <c r="C14" s="126"/>
      <c r="D14" s="23">
        <v>3</v>
      </c>
      <c r="E14" s="24">
        <v>4</v>
      </c>
      <c r="F14" s="25">
        <v>5</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5"/>
    </row>
    <row r="15" spans="1:336" s="1" customFormat="1" ht="18.75" x14ac:dyDescent="0.3">
      <c r="A15" s="127" t="s">
        <v>13</v>
      </c>
      <c r="B15" s="128"/>
      <c r="C15" s="128"/>
      <c r="D15" s="129"/>
      <c r="E15" s="26"/>
      <c r="F15" s="26"/>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5"/>
    </row>
    <row r="16" spans="1:336" s="1" customFormat="1" ht="76.5" customHeight="1" x14ac:dyDescent="0.3">
      <c r="A16" s="27">
        <v>41021400</v>
      </c>
      <c r="B16" s="130" t="s">
        <v>14</v>
      </c>
      <c r="C16" s="130"/>
      <c r="D16" s="28">
        <f>D17</f>
        <v>1096100</v>
      </c>
      <c r="E16" s="28">
        <f>E17</f>
        <v>0</v>
      </c>
      <c r="F16" s="29">
        <f t="shared" ref="F16:F25" si="0">D16+E16</f>
        <v>1096100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5"/>
    </row>
    <row r="17" spans="1:336" s="1" customFormat="1" ht="18.75" customHeight="1" x14ac:dyDescent="0.3">
      <c r="A17" s="30">
        <v>9900000000</v>
      </c>
      <c r="B17" s="131" t="s">
        <v>15</v>
      </c>
      <c r="C17" s="131"/>
      <c r="D17" s="31">
        <v>1096100</v>
      </c>
      <c r="E17" s="32"/>
      <c r="F17" s="33">
        <f t="shared" ref="F17:F23" si="1">D17+E17</f>
        <v>1096100</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5"/>
    </row>
    <row r="18" spans="1:336" s="1" customFormat="1" ht="40.5" customHeight="1" x14ac:dyDescent="0.3">
      <c r="A18" s="34">
        <v>41033300</v>
      </c>
      <c r="B18" s="132" t="s">
        <v>16</v>
      </c>
      <c r="C18" s="133"/>
      <c r="D18" s="28">
        <f>D19</f>
        <v>464600</v>
      </c>
      <c r="E18" s="28">
        <f>E19</f>
        <v>0</v>
      </c>
      <c r="F18" s="29">
        <f t="shared" si="1"/>
        <v>464600</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5"/>
    </row>
    <row r="19" spans="1:336" s="1" customFormat="1" ht="21" customHeight="1" x14ac:dyDescent="0.3">
      <c r="A19" s="30">
        <v>9900000000</v>
      </c>
      <c r="B19" s="131" t="s">
        <v>15</v>
      </c>
      <c r="C19" s="131"/>
      <c r="D19" s="31">
        <v>464600</v>
      </c>
      <c r="E19" s="32"/>
      <c r="F19" s="33">
        <f t="shared" si="1"/>
        <v>464600</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5"/>
    </row>
    <row r="20" spans="1:336" s="1" customFormat="1" ht="19.5" customHeight="1" x14ac:dyDescent="0.3">
      <c r="A20" s="27" t="s">
        <v>17</v>
      </c>
      <c r="B20" s="132" t="s">
        <v>18</v>
      </c>
      <c r="C20" s="133"/>
      <c r="D20" s="35">
        <f>D21</f>
        <v>40555900</v>
      </c>
      <c r="E20" s="36">
        <f>E21</f>
        <v>0</v>
      </c>
      <c r="F20" s="29">
        <f t="shared" si="0"/>
        <v>40555900</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5"/>
    </row>
    <row r="21" spans="1:336" s="1" customFormat="1" ht="19.5" customHeight="1" x14ac:dyDescent="0.3">
      <c r="A21" s="30">
        <v>9900000000</v>
      </c>
      <c r="B21" s="134" t="s">
        <v>15</v>
      </c>
      <c r="C21" s="135"/>
      <c r="D21" s="37">
        <v>40555900</v>
      </c>
      <c r="E21" s="38"/>
      <c r="F21" s="33">
        <f t="shared" si="1"/>
        <v>40555900</v>
      </c>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5"/>
    </row>
    <row r="22" spans="1:336" s="1" customFormat="1" ht="93.75" customHeight="1" x14ac:dyDescent="0.3">
      <c r="A22" s="39">
        <v>41050900</v>
      </c>
      <c r="B22" s="132" t="s">
        <v>19</v>
      </c>
      <c r="C22" s="133"/>
      <c r="D22" s="36">
        <f>D23</f>
        <v>5435064</v>
      </c>
      <c r="E22" s="36">
        <f>E23</f>
        <v>0</v>
      </c>
      <c r="F22" s="29">
        <f t="shared" si="1"/>
        <v>5435064</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5"/>
    </row>
    <row r="23" spans="1:336" s="1" customFormat="1" ht="19.5" customHeight="1" x14ac:dyDescent="0.3">
      <c r="A23" s="40">
        <v>1810000000</v>
      </c>
      <c r="B23" s="136" t="s">
        <v>20</v>
      </c>
      <c r="C23" s="136"/>
      <c r="D23" s="37">
        <v>5435064</v>
      </c>
      <c r="E23" s="38"/>
      <c r="F23" s="33">
        <f t="shared" si="1"/>
        <v>5435064</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5"/>
    </row>
    <row r="24" spans="1:336" s="1" customFormat="1" ht="39" customHeight="1" x14ac:dyDescent="0.3">
      <c r="A24" s="27">
        <v>41051000</v>
      </c>
      <c r="B24" s="130" t="s">
        <v>21</v>
      </c>
      <c r="C24" s="130"/>
      <c r="D24" s="35">
        <f>D25</f>
        <v>2091775</v>
      </c>
      <c r="E24" s="36">
        <f>E25</f>
        <v>0</v>
      </c>
      <c r="F24" s="29">
        <f t="shared" si="0"/>
        <v>2091775</v>
      </c>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5"/>
    </row>
    <row r="25" spans="1:336" s="1" customFormat="1" ht="18.75" x14ac:dyDescent="0.3">
      <c r="A25" s="40">
        <v>1810000000</v>
      </c>
      <c r="B25" s="136" t="s">
        <v>20</v>
      </c>
      <c r="C25" s="136"/>
      <c r="D25" s="38">
        <f>D27</f>
        <v>2091775</v>
      </c>
      <c r="E25" s="38">
        <f>E27</f>
        <v>0</v>
      </c>
      <c r="F25" s="33">
        <f t="shared" si="0"/>
        <v>2091775</v>
      </c>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5"/>
    </row>
    <row r="26" spans="1:336" s="1" customFormat="1" ht="15.75" customHeight="1" x14ac:dyDescent="0.3">
      <c r="A26" s="137" t="s">
        <v>22</v>
      </c>
      <c r="B26" s="138"/>
      <c r="C26" s="138"/>
      <c r="D26" s="139"/>
      <c r="E26" s="41"/>
      <c r="F26" s="41"/>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5"/>
    </row>
    <row r="27" spans="1:336" s="1" customFormat="1" ht="33.75" customHeight="1" x14ac:dyDescent="0.3">
      <c r="A27" s="40"/>
      <c r="B27" s="140" t="s">
        <v>23</v>
      </c>
      <c r="C27" s="140"/>
      <c r="D27" s="43">
        <v>2091775</v>
      </c>
      <c r="E27" s="44"/>
      <c r="F27" s="43">
        <f>D27+E27</f>
        <v>2091775</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5"/>
    </row>
    <row r="28" spans="1:336" s="1" customFormat="1" ht="57" customHeight="1" x14ac:dyDescent="0.3">
      <c r="A28" s="27">
        <v>41051200</v>
      </c>
      <c r="B28" s="130" t="s">
        <v>24</v>
      </c>
      <c r="C28" s="130"/>
      <c r="D28" s="45">
        <f>D29</f>
        <v>132174</v>
      </c>
      <c r="E28" s="46">
        <f>E29</f>
        <v>0</v>
      </c>
      <c r="F28" s="43">
        <f t="shared" ref="F28:F29" si="2">D28+E28</f>
        <v>132174</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5"/>
    </row>
    <row r="29" spans="1:336" s="1" customFormat="1" ht="18.75" x14ac:dyDescent="0.3">
      <c r="A29" s="47">
        <v>1810000000</v>
      </c>
      <c r="B29" s="141" t="s">
        <v>20</v>
      </c>
      <c r="C29" s="141"/>
      <c r="D29" s="43">
        <f>D31</f>
        <v>132174</v>
      </c>
      <c r="E29" s="43">
        <f>E31</f>
        <v>0</v>
      </c>
      <c r="F29" s="43">
        <f t="shared" si="2"/>
        <v>132174</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5"/>
    </row>
    <row r="30" spans="1:336" s="1" customFormat="1" ht="18.75" x14ac:dyDescent="0.3">
      <c r="A30" s="137" t="s">
        <v>22</v>
      </c>
      <c r="B30" s="138"/>
      <c r="C30" s="138"/>
      <c r="D30" s="139"/>
      <c r="E30" s="41"/>
      <c r="F30" s="41"/>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5"/>
    </row>
    <row r="31" spans="1:336" s="1" customFormat="1" ht="33" customHeight="1" x14ac:dyDescent="0.3">
      <c r="A31" s="40"/>
      <c r="B31" s="131" t="s">
        <v>25</v>
      </c>
      <c r="C31" s="131"/>
      <c r="D31" s="43">
        <v>132174</v>
      </c>
      <c r="E31" s="49"/>
      <c r="F31" s="43">
        <f>D31+E31</f>
        <v>132174</v>
      </c>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5"/>
    </row>
    <row r="32" spans="1:336" s="1" customFormat="1" ht="33" customHeight="1" x14ac:dyDescent="0.3">
      <c r="A32" s="50">
        <v>41051400</v>
      </c>
      <c r="B32" s="134" t="s">
        <v>26</v>
      </c>
      <c r="C32" s="135"/>
      <c r="D32" s="51">
        <f>D33</f>
        <v>672592</v>
      </c>
      <c r="E32" s="51">
        <f>E33</f>
        <v>0</v>
      </c>
      <c r="F32" s="45">
        <f t="shared" ref="F32:F33" si="3">D32+E32</f>
        <v>672592</v>
      </c>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5"/>
    </row>
    <row r="33" spans="1:336" s="1" customFormat="1" ht="21" customHeight="1" x14ac:dyDescent="0.3">
      <c r="A33" s="47">
        <v>18100000000</v>
      </c>
      <c r="B33" s="142" t="s">
        <v>20</v>
      </c>
      <c r="C33" s="143"/>
      <c r="D33" s="43">
        <v>672592</v>
      </c>
      <c r="E33" s="49"/>
      <c r="F33" s="43">
        <f t="shared" si="3"/>
        <v>672592</v>
      </c>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5"/>
    </row>
    <row r="34" spans="1:336" s="1" customFormat="1" ht="51.75" customHeight="1" x14ac:dyDescent="0.3">
      <c r="A34" s="27">
        <v>41051700</v>
      </c>
      <c r="B34" s="132" t="s">
        <v>27</v>
      </c>
      <c r="C34" s="133"/>
      <c r="D34" s="45">
        <f>D35</f>
        <v>37248</v>
      </c>
      <c r="E34" s="45">
        <f>E35</f>
        <v>0</v>
      </c>
      <c r="F34" s="45">
        <f t="shared" ref="F34:F37" si="4">D34+E34</f>
        <v>37248</v>
      </c>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5"/>
    </row>
    <row r="35" spans="1:336" s="1" customFormat="1" ht="21.75" customHeight="1" x14ac:dyDescent="0.3">
      <c r="A35" s="47">
        <v>18100000000</v>
      </c>
      <c r="B35" s="142" t="s">
        <v>20</v>
      </c>
      <c r="C35" s="143"/>
      <c r="D35" s="43">
        <f>D37</f>
        <v>37248</v>
      </c>
      <c r="E35" s="49">
        <f>E37</f>
        <v>0</v>
      </c>
      <c r="F35" s="43">
        <f t="shared" si="4"/>
        <v>37248</v>
      </c>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5"/>
    </row>
    <row r="36" spans="1:336" s="1" customFormat="1" ht="21.75" customHeight="1" x14ac:dyDescent="0.3">
      <c r="A36" s="144" t="s">
        <v>22</v>
      </c>
      <c r="B36" s="145"/>
      <c r="C36" s="145"/>
      <c r="D36" s="145"/>
      <c r="E36" s="52"/>
      <c r="F36" s="5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5"/>
    </row>
    <row r="37" spans="1:336" s="1" customFormat="1" ht="40.5" customHeight="1" x14ac:dyDescent="0.3">
      <c r="A37" s="40"/>
      <c r="B37" s="131" t="s">
        <v>25</v>
      </c>
      <c r="C37" s="131"/>
      <c r="D37" s="43">
        <v>37248</v>
      </c>
      <c r="E37" s="49"/>
      <c r="F37" s="43">
        <f t="shared" si="4"/>
        <v>37248</v>
      </c>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5"/>
    </row>
    <row r="38" spans="1:336" s="1" customFormat="1" ht="18.75" x14ac:dyDescent="0.3">
      <c r="A38" s="54">
        <v>41053900</v>
      </c>
      <c r="B38" s="146" t="s">
        <v>28</v>
      </c>
      <c r="C38" s="147"/>
      <c r="D38" s="45">
        <f>D39+D48+D51</f>
        <v>29883</v>
      </c>
      <c r="E38" s="45">
        <f>E48+E51</f>
        <v>0</v>
      </c>
      <c r="F38" s="45">
        <f t="shared" ref="F38:F39" si="5">D38+E38</f>
        <v>29883</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5"/>
    </row>
    <row r="39" spans="1:336" s="1" customFormat="1" ht="18.75" hidden="1" x14ac:dyDescent="0.3">
      <c r="A39" s="47">
        <v>18100000000</v>
      </c>
      <c r="B39" s="148" t="s">
        <v>20</v>
      </c>
      <c r="C39" s="148"/>
      <c r="D39" s="43"/>
      <c r="E39" s="55"/>
      <c r="F39" s="55">
        <f t="shared" si="5"/>
        <v>0</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5"/>
    </row>
    <row r="40" spans="1:336" s="1" customFormat="1" ht="18.75" hidden="1" x14ac:dyDescent="0.3">
      <c r="A40" s="149" t="s">
        <v>22</v>
      </c>
      <c r="B40" s="150"/>
      <c r="C40" s="150"/>
      <c r="D40" s="151"/>
      <c r="E40" s="56"/>
      <c r="F40" s="56"/>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5"/>
    </row>
    <row r="41" spans="1:336" s="1" customFormat="1" ht="21.75" hidden="1" customHeight="1" x14ac:dyDescent="0.3">
      <c r="A41" s="47"/>
      <c r="B41" s="152" t="s">
        <v>29</v>
      </c>
      <c r="C41" s="152"/>
      <c r="D41" s="57"/>
      <c r="E41" s="57"/>
      <c r="F41" s="58">
        <f t="shared" ref="F41:F48" si="6">D41+E41</f>
        <v>0</v>
      </c>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5"/>
    </row>
    <row r="42" spans="1:336" s="1" customFormat="1" ht="21.75" hidden="1" customHeight="1" x14ac:dyDescent="0.3">
      <c r="A42" s="47"/>
      <c r="B42" s="152" t="s">
        <v>30</v>
      </c>
      <c r="C42" s="152"/>
      <c r="D42" s="43"/>
      <c r="E42" s="44"/>
      <c r="F42" s="58">
        <f t="shared" si="6"/>
        <v>0</v>
      </c>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5"/>
    </row>
    <row r="43" spans="1:336" s="1" customFormat="1" ht="21.75" hidden="1" customHeight="1" x14ac:dyDescent="0.3">
      <c r="A43" s="47"/>
      <c r="B43" s="152" t="s">
        <v>31</v>
      </c>
      <c r="C43" s="152"/>
      <c r="D43" s="43"/>
      <c r="E43" s="44"/>
      <c r="F43" s="58">
        <f t="shared" si="6"/>
        <v>0</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5"/>
    </row>
    <row r="44" spans="1:336" s="1" customFormat="1" ht="21.75" hidden="1" customHeight="1" x14ac:dyDescent="0.3">
      <c r="A44" s="47"/>
      <c r="B44" s="152" t="s">
        <v>32</v>
      </c>
      <c r="C44" s="152"/>
      <c r="D44" s="43"/>
      <c r="E44" s="44"/>
      <c r="F44" s="58">
        <f t="shared" si="6"/>
        <v>0</v>
      </c>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5"/>
    </row>
    <row r="45" spans="1:336" s="1" customFormat="1" ht="21.75" hidden="1" customHeight="1" x14ac:dyDescent="0.3">
      <c r="A45" s="47"/>
      <c r="B45" s="152" t="s">
        <v>33</v>
      </c>
      <c r="C45" s="152"/>
      <c r="D45" s="43"/>
      <c r="E45" s="44"/>
      <c r="F45" s="58">
        <f t="shared" si="6"/>
        <v>0</v>
      </c>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5"/>
    </row>
    <row r="46" spans="1:336" s="1" customFormat="1" ht="21.75" hidden="1" customHeight="1" x14ac:dyDescent="0.3">
      <c r="A46" s="47"/>
      <c r="B46" s="152" t="s">
        <v>34</v>
      </c>
      <c r="C46" s="152"/>
      <c r="D46" s="43"/>
      <c r="E46" s="44"/>
      <c r="F46" s="58">
        <f t="shared" si="6"/>
        <v>0</v>
      </c>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5"/>
    </row>
    <row r="47" spans="1:336" s="1" customFormat="1" ht="21.75" hidden="1" customHeight="1" x14ac:dyDescent="0.3">
      <c r="A47" s="47"/>
      <c r="B47" s="152" t="s">
        <v>35</v>
      </c>
      <c r="C47" s="152"/>
      <c r="D47" s="43"/>
      <c r="E47" s="44"/>
      <c r="F47" s="58">
        <f t="shared" si="6"/>
        <v>0</v>
      </c>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5"/>
    </row>
    <row r="48" spans="1:336" s="1" customFormat="1" ht="21" customHeight="1" x14ac:dyDescent="0.3">
      <c r="A48" s="47">
        <v>1851800000</v>
      </c>
      <c r="B48" s="134" t="s">
        <v>36</v>
      </c>
      <c r="C48" s="135"/>
      <c r="D48" s="43">
        <f>D50</f>
        <v>4883</v>
      </c>
      <c r="E48" s="44">
        <f>E50</f>
        <v>0</v>
      </c>
      <c r="F48" s="44">
        <f t="shared" si="6"/>
        <v>4883</v>
      </c>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15"/>
    </row>
    <row r="49" spans="1:336" s="1" customFormat="1" ht="17.25" customHeight="1" x14ac:dyDescent="0.3">
      <c r="A49" s="140" t="s">
        <v>22</v>
      </c>
      <c r="B49" s="140"/>
      <c r="C49" s="140"/>
      <c r="D49" s="140"/>
      <c r="E49" s="51"/>
      <c r="F49" s="60"/>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5"/>
    </row>
    <row r="50" spans="1:336" s="1" customFormat="1" ht="36" customHeight="1" x14ac:dyDescent="0.3">
      <c r="A50" s="40"/>
      <c r="B50" s="131" t="s">
        <v>37</v>
      </c>
      <c r="C50" s="131"/>
      <c r="D50" s="43">
        <v>4883</v>
      </c>
      <c r="E50" s="51"/>
      <c r="F50" s="49">
        <f>D50+E50</f>
        <v>4883</v>
      </c>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5"/>
    </row>
    <row r="51" spans="1:336" s="1" customFormat="1" ht="16.5" customHeight="1" x14ac:dyDescent="0.3">
      <c r="A51" s="40">
        <v>1852000000</v>
      </c>
      <c r="B51" s="131" t="s">
        <v>38</v>
      </c>
      <c r="C51" s="131"/>
      <c r="D51" s="43">
        <f>D53</f>
        <v>25000</v>
      </c>
      <c r="E51" s="51">
        <f>E53</f>
        <v>0</v>
      </c>
      <c r="F51" s="49">
        <f>D51+E51</f>
        <v>25000</v>
      </c>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5"/>
    </row>
    <row r="52" spans="1:336" s="1" customFormat="1" ht="14.25" customHeight="1" x14ac:dyDescent="0.3">
      <c r="A52" s="140" t="s">
        <v>22</v>
      </c>
      <c r="B52" s="140"/>
      <c r="C52" s="140"/>
      <c r="D52" s="140"/>
      <c r="E52" s="51"/>
      <c r="F52" s="60"/>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0"/>
      <c r="FG52" s="70"/>
      <c r="FH52" s="70"/>
      <c r="FI52" s="70"/>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5"/>
    </row>
    <row r="53" spans="1:336" s="1" customFormat="1" ht="33" customHeight="1" x14ac:dyDescent="0.3">
      <c r="A53" s="40"/>
      <c r="B53" s="131" t="s">
        <v>37</v>
      </c>
      <c r="C53" s="131"/>
      <c r="D53" s="43">
        <v>25000</v>
      </c>
      <c r="E53" s="51"/>
      <c r="F53" s="49">
        <f>D53+E53</f>
        <v>25000</v>
      </c>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0"/>
      <c r="FG53" s="70"/>
      <c r="FH53" s="70"/>
      <c r="FI53" s="70"/>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5"/>
    </row>
    <row r="54" spans="1:336" s="1" customFormat="1" ht="21.75" hidden="1" customHeight="1" x14ac:dyDescent="0.3">
      <c r="A54" s="27">
        <v>41055000</v>
      </c>
      <c r="B54" s="130" t="s">
        <v>39</v>
      </c>
      <c r="C54" s="130"/>
      <c r="D54" s="43">
        <f>D55</f>
        <v>0</v>
      </c>
      <c r="E54" s="51"/>
      <c r="F54" s="51">
        <f>D54+E54</f>
        <v>0</v>
      </c>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F54" s="70"/>
      <c r="FG54" s="70"/>
      <c r="FH54" s="70"/>
      <c r="FI54" s="70"/>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5"/>
    </row>
    <row r="55" spans="1:336" s="1" customFormat="1" ht="21.75" hidden="1" customHeight="1" x14ac:dyDescent="0.3">
      <c r="A55" s="47">
        <v>18100000000</v>
      </c>
      <c r="B55" s="141" t="s">
        <v>20</v>
      </c>
      <c r="C55" s="141"/>
      <c r="D55" s="43"/>
      <c r="E55" s="49"/>
      <c r="F55" s="49">
        <f>D55+E55</f>
        <v>0</v>
      </c>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5"/>
    </row>
    <row r="56" spans="1:336" s="1" customFormat="1" ht="21.75" hidden="1" customHeight="1" x14ac:dyDescent="0.3">
      <c r="A56" s="137" t="s">
        <v>22</v>
      </c>
      <c r="B56" s="138"/>
      <c r="C56" s="138"/>
      <c r="D56" s="138"/>
      <c r="E56" s="61"/>
      <c r="F56" s="62"/>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0"/>
      <c r="FG56" s="70"/>
      <c r="FH56" s="70"/>
      <c r="FI56" s="70"/>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5"/>
    </row>
    <row r="57" spans="1:336" s="1" customFormat="1" ht="21.75" hidden="1" customHeight="1" x14ac:dyDescent="0.3">
      <c r="A57" s="40"/>
      <c r="B57" s="131" t="s">
        <v>40</v>
      </c>
      <c r="C57" s="131"/>
      <c r="D57" s="43"/>
      <c r="E57" s="49"/>
      <c r="F57" s="63">
        <f>D57+E57</f>
        <v>0</v>
      </c>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5"/>
    </row>
    <row r="58" spans="1:336" s="1" customFormat="1" ht="18.75" x14ac:dyDescent="0.3">
      <c r="A58" s="153" t="s">
        <v>41</v>
      </c>
      <c r="B58" s="153"/>
      <c r="C58" s="153"/>
      <c r="D58" s="153"/>
      <c r="E58" s="64"/>
      <c r="F58" s="64"/>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F58" s="70"/>
      <c r="FG58" s="70"/>
      <c r="FH58" s="70"/>
      <c r="FI58" s="70"/>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5"/>
    </row>
    <row r="59" spans="1:336" s="1" customFormat="1" ht="43.5" customHeight="1" x14ac:dyDescent="0.3">
      <c r="A59" s="34">
        <v>41033300</v>
      </c>
      <c r="B59" s="132" t="s">
        <v>16</v>
      </c>
      <c r="C59" s="133"/>
      <c r="D59" s="27"/>
      <c r="E59" s="65">
        <f>E60</f>
        <v>506600</v>
      </c>
      <c r="F59" s="51">
        <f t="shared" ref="F59:F64" si="7">D59+E59</f>
        <v>506600</v>
      </c>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c r="EY59" s="70"/>
      <c r="EZ59" s="70"/>
      <c r="FA59" s="70"/>
      <c r="FB59" s="70"/>
      <c r="FC59" s="70"/>
      <c r="FD59" s="70"/>
      <c r="FE59" s="70"/>
      <c r="FF59" s="70"/>
      <c r="FG59" s="70"/>
      <c r="FH59" s="70"/>
      <c r="FI59" s="70"/>
      <c r="FJ59" s="70"/>
      <c r="FK59" s="70"/>
      <c r="FL59" s="70"/>
      <c r="FM59" s="70"/>
      <c r="FN59" s="70"/>
      <c r="FO59" s="70"/>
      <c r="FP59" s="70"/>
      <c r="FQ59" s="70"/>
      <c r="FR59" s="70"/>
      <c r="FS59" s="70"/>
      <c r="FT59" s="70"/>
      <c r="FU59" s="70"/>
      <c r="FV59" s="70"/>
      <c r="FW59" s="70"/>
      <c r="FX59" s="70"/>
      <c r="FY59" s="70"/>
      <c r="FZ59" s="70"/>
      <c r="GA59" s="70"/>
      <c r="GB59" s="70"/>
      <c r="GC59" s="70"/>
      <c r="GD59" s="70"/>
      <c r="GE59" s="70"/>
      <c r="GF59" s="70"/>
      <c r="GG59" s="70"/>
      <c r="GH59" s="70"/>
      <c r="GI59" s="70"/>
      <c r="GJ59" s="70"/>
      <c r="GK59" s="70"/>
      <c r="GL59" s="70"/>
      <c r="GM59" s="70"/>
      <c r="GN59" s="70"/>
      <c r="GO59" s="70"/>
      <c r="GP59" s="70"/>
      <c r="GQ59" s="70"/>
      <c r="GR59" s="70"/>
      <c r="GS59" s="70"/>
      <c r="GT59" s="70"/>
      <c r="GU59" s="70"/>
      <c r="GV59" s="70"/>
      <c r="GW59" s="70"/>
      <c r="GX59" s="70"/>
      <c r="GY59" s="70"/>
      <c r="GZ59" s="70"/>
      <c r="HA59" s="70"/>
      <c r="HB59" s="70"/>
      <c r="HC59" s="70"/>
      <c r="HD59" s="70"/>
      <c r="HE59" s="70"/>
      <c r="HF59" s="70"/>
      <c r="HG59" s="70"/>
      <c r="HH59" s="70"/>
      <c r="HI59" s="70"/>
      <c r="HJ59" s="70"/>
      <c r="HK59" s="70"/>
      <c r="HL59" s="70"/>
      <c r="HM59" s="70"/>
      <c r="HN59" s="70"/>
      <c r="HO59" s="70"/>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5"/>
    </row>
    <row r="60" spans="1:336" s="1" customFormat="1" ht="18.75" x14ac:dyDescent="0.3">
      <c r="A60" s="30">
        <v>9900000000</v>
      </c>
      <c r="B60" s="131" t="s">
        <v>15</v>
      </c>
      <c r="C60" s="131"/>
      <c r="D60" s="27"/>
      <c r="E60" s="66">
        <v>506600</v>
      </c>
      <c r="F60" s="49">
        <f t="shared" si="7"/>
        <v>506600</v>
      </c>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5"/>
    </row>
    <row r="61" spans="1:336" s="1" customFormat="1" ht="63" customHeight="1" x14ac:dyDescent="0.3">
      <c r="A61" s="27">
        <v>41037400</v>
      </c>
      <c r="B61" s="130" t="s">
        <v>42</v>
      </c>
      <c r="C61" s="130"/>
      <c r="D61" s="67"/>
      <c r="E61" s="65">
        <f>E62</f>
        <v>43300</v>
      </c>
      <c r="F61" s="51">
        <f t="shared" si="7"/>
        <v>43300</v>
      </c>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0"/>
      <c r="FF61" s="70"/>
      <c r="FG61" s="70"/>
      <c r="FH61" s="70"/>
      <c r="FI61" s="70"/>
      <c r="FJ61" s="70"/>
      <c r="FK61" s="70"/>
      <c r="FL61" s="70"/>
      <c r="FM61" s="70"/>
      <c r="FN61" s="70"/>
      <c r="FO61" s="70"/>
      <c r="FP61" s="70"/>
      <c r="FQ61" s="70"/>
      <c r="FR61" s="70"/>
      <c r="FS61" s="70"/>
      <c r="FT61" s="70"/>
      <c r="FU61" s="70"/>
      <c r="FV61" s="70"/>
      <c r="FW61" s="70"/>
      <c r="FX61" s="70"/>
      <c r="FY61" s="70"/>
      <c r="FZ61" s="70"/>
      <c r="GA61" s="70"/>
      <c r="GB61" s="70"/>
      <c r="GC61" s="70"/>
      <c r="GD61" s="70"/>
      <c r="GE61" s="70"/>
      <c r="GF61" s="70"/>
      <c r="GG61" s="70"/>
      <c r="GH61" s="70"/>
      <c r="GI61" s="70"/>
      <c r="GJ61" s="70"/>
      <c r="GK61" s="70"/>
      <c r="GL61" s="70"/>
      <c r="GM61" s="70"/>
      <c r="GN61" s="70"/>
      <c r="GO61" s="70"/>
      <c r="GP61" s="70"/>
      <c r="GQ61" s="70"/>
      <c r="GR61" s="70"/>
      <c r="GS61" s="70"/>
      <c r="GT61" s="70"/>
      <c r="GU61" s="70"/>
      <c r="GV61" s="70"/>
      <c r="GW61" s="70"/>
      <c r="GX61" s="70"/>
      <c r="GY61" s="70"/>
      <c r="GZ61" s="70"/>
      <c r="HA61" s="70"/>
      <c r="HB61" s="70"/>
      <c r="HC61" s="70"/>
      <c r="HD61" s="70"/>
      <c r="HE61" s="70"/>
      <c r="HF61" s="70"/>
      <c r="HG61" s="70"/>
      <c r="HH61" s="70"/>
      <c r="HI61" s="70"/>
      <c r="HJ61" s="70"/>
      <c r="HK61" s="70"/>
      <c r="HL61" s="70"/>
      <c r="HM61" s="70"/>
      <c r="HN61" s="70"/>
      <c r="HO61" s="70"/>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5"/>
    </row>
    <row r="62" spans="1:336" s="1" customFormat="1" ht="18.75" x14ac:dyDescent="0.3">
      <c r="A62" s="30">
        <v>9900000000</v>
      </c>
      <c r="B62" s="131" t="s">
        <v>15</v>
      </c>
      <c r="C62" s="131"/>
      <c r="D62" s="68"/>
      <c r="E62" s="66">
        <v>43300</v>
      </c>
      <c r="F62" s="49">
        <f t="shared" si="7"/>
        <v>43300</v>
      </c>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5"/>
    </row>
    <row r="63" spans="1:336" s="1" customFormat="1" ht="36.75" customHeight="1" x14ac:dyDescent="0.3">
      <c r="A63" s="69">
        <v>41051100</v>
      </c>
      <c r="B63" s="154" t="s">
        <v>43</v>
      </c>
      <c r="C63" s="154"/>
      <c r="D63" s="35">
        <f>D64</f>
        <v>585089</v>
      </c>
      <c r="E63" s="35">
        <f>E64</f>
        <v>0</v>
      </c>
      <c r="F63" s="51">
        <f t="shared" si="7"/>
        <v>585089</v>
      </c>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5"/>
    </row>
    <row r="64" spans="1:336" s="1" customFormat="1" ht="21" customHeight="1" x14ac:dyDescent="0.3">
      <c r="A64" s="47">
        <v>1810000000</v>
      </c>
      <c r="B64" s="48" t="s">
        <v>20</v>
      </c>
      <c r="C64" s="48"/>
      <c r="D64" s="45">
        <v>585089</v>
      </c>
      <c r="E64" s="53"/>
      <c r="F64" s="49">
        <f t="shared" si="7"/>
        <v>585089</v>
      </c>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0"/>
      <c r="GF64" s="70"/>
      <c r="GG64" s="70"/>
      <c r="GH64" s="70"/>
      <c r="GI64" s="70"/>
      <c r="GJ64" s="70"/>
      <c r="GK64" s="70"/>
      <c r="GL64" s="70"/>
      <c r="GM64" s="70"/>
      <c r="GN64" s="70"/>
      <c r="GO64" s="70"/>
      <c r="GP64" s="70"/>
      <c r="GQ64" s="70"/>
      <c r="GR64" s="70"/>
      <c r="GS64" s="70"/>
      <c r="GT64" s="70"/>
      <c r="GU64" s="70"/>
      <c r="GV64" s="70"/>
      <c r="GW64" s="70"/>
      <c r="GX64" s="70"/>
      <c r="GY64" s="70"/>
      <c r="GZ64" s="70"/>
      <c r="HA64" s="70"/>
      <c r="HB64" s="70"/>
      <c r="HC64" s="70"/>
      <c r="HD64" s="70"/>
      <c r="HE64" s="70"/>
      <c r="HF64" s="70"/>
      <c r="HG64" s="70"/>
      <c r="HH64" s="70"/>
      <c r="HI64" s="70"/>
      <c r="HJ64" s="70"/>
      <c r="HK64" s="70"/>
      <c r="HL64" s="70"/>
      <c r="HM64" s="70"/>
      <c r="HN64" s="70"/>
      <c r="HO64" s="70"/>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5"/>
    </row>
    <row r="65" spans="1:336" s="1" customFormat="1" ht="79.5" customHeight="1" x14ac:dyDescent="0.3">
      <c r="A65" s="27">
        <v>41059200</v>
      </c>
      <c r="B65" s="155" t="s">
        <v>44</v>
      </c>
      <c r="C65" s="156"/>
      <c r="D65" s="73">
        <f>D66</f>
        <v>8559044.1600000001</v>
      </c>
      <c r="E65" s="73">
        <f>E66</f>
        <v>0</v>
      </c>
      <c r="F65" s="51">
        <f t="shared" ref="F65:F66" si="8">D65+E65</f>
        <v>8559044.1600000001</v>
      </c>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c r="EY65" s="70"/>
      <c r="EZ65" s="70"/>
      <c r="FA65" s="70"/>
      <c r="FB65" s="70"/>
      <c r="FC65" s="70"/>
      <c r="FD65" s="70"/>
      <c r="FE65" s="70"/>
      <c r="FF65" s="70"/>
      <c r="FG65" s="70"/>
      <c r="FH65" s="70"/>
      <c r="FI65" s="70"/>
      <c r="FJ65" s="70"/>
      <c r="FK65" s="70"/>
      <c r="FL65" s="70"/>
      <c r="FM65" s="70"/>
      <c r="FN65" s="70"/>
      <c r="FO65" s="70"/>
      <c r="FP65" s="70"/>
      <c r="FQ65" s="70"/>
      <c r="FR65" s="70"/>
      <c r="FS65" s="70"/>
      <c r="FT65" s="70"/>
      <c r="FU65" s="70"/>
      <c r="FV65" s="70"/>
      <c r="FW65" s="70"/>
      <c r="FX65" s="70"/>
      <c r="FY65" s="70"/>
      <c r="FZ65" s="70"/>
      <c r="GA65" s="70"/>
      <c r="GB65" s="70"/>
      <c r="GC65" s="70"/>
      <c r="GD65" s="70"/>
      <c r="GE65" s="70"/>
      <c r="GF65" s="70"/>
      <c r="GG65" s="70"/>
      <c r="GH65" s="70"/>
      <c r="GI65" s="70"/>
      <c r="GJ65" s="70"/>
      <c r="GK65" s="70"/>
      <c r="GL65" s="70"/>
      <c r="GM65" s="70"/>
      <c r="GN65" s="70"/>
      <c r="GO65" s="70"/>
      <c r="GP65" s="70"/>
      <c r="GQ65" s="70"/>
      <c r="GR65" s="70"/>
      <c r="GS65" s="70"/>
      <c r="GT65" s="70"/>
      <c r="GU65" s="70"/>
      <c r="GV65" s="70"/>
      <c r="GW65" s="70"/>
      <c r="GX65" s="70"/>
      <c r="GY65" s="70"/>
      <c r="GZ65" s="70"/>
      <c r="HA65" s="70"/>
      <c r="HB65" s="70"/>
      <c r="HC65" s="70"/>
      <c r="HD65" s="70"/>
      <c r="HE65" s="70"/>
      <c r="HF65" s="70"/>
      <c r="HG65" s="70"/>
      <c r="HH65" s="70"/>
      <c r="HI65" s="70"/>
      <c r="HJ65" s="70"/>
      <c r="HK65" s="70"/>
      <c r="HL65" s="70"/>
      <c r="HM65" s="70"/>
      <c r="HN65" s="70"/>
      <c r="HO65" s="70"/>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5"/>
    </row>
    <row r="66" spans="1:336" s="1" customFormat="1" ht="21.75" customHeight="1" x14ac:dyDescent="0.3">
      <c r="A66" s="47">
        <v>1810000000</v>
      </c>
      <c r="B66" s="48" t="s">
        <v>20</v>
      </c>
      <c r="C66" s="48"/>
      <c r="D66" s="74">
        <v>8559044.1600000001</v>
      </c>
      <c r="E66" s="75"/>
      <c r="F66" s="49">
        <f t="shared" si="8"/>
        <v>8559044.1600000001</v>
      </c>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c r="EY66" s="70"/>
      <c r="EZ66" s="70"/>
      <c r="FA66" s="70"/>
      <c r="FB66" s="70"/>
      <c r="FC66" s="70"/>
      <c r="FD66" s="70"/>
      <c r="FE66" s="70"/>
      <c r="FF66" s="70"/>
      <c r="FG66" s="70"/>
      <c r="FH66" s="70"/>
      <c r="FI66" s="70"/>
      <c r="FJ66" s="70"/>
      <c r="FK66" s="70"/>
      <c r="FL66" s="70"/>
      <c r="FM66" s="70"/>
      <c r="FN66" s="70"/>
      <c r="FO66" s="70"/>
      <c r="FP66" s="70"/>
      <c r="FQ66" s="70"/>
      <c r="FR66" s="70"/>
      <c r="FS66" s="70"/>
      <c r="FT66" s="70"/>
      <c r="FU66" s="70"/>
      <c r="FV66" s="70"/>
      <c r="FW66" s="70"/>
      <c r="FX66" s="70"/>
      <c r="FY66" s="70"/>
      <c r="FZ66" s="70"/>
      <c r="GA66" s="70"/>
      <c r="GB66" s="70"/>
      <c r="GC66" s="70"/>
      <c r="GD66" s="70"/>
      <c r="GE66" s="70"/>
      <c r="GF66" s="70"/>
      <c r="GG66" s="70"/>
      <c r="GH66" s="70"/>
      <c r="GI66" s="70"/>
      <c r="GJ66" s="70"/>
      <c r="GK66" s="70"/>
      <c r="GL66" s="70"/>
      <c r="GM66" s="70"/>
      <c r="GN66" s="70"/>
      <c r="GO66" s="70"/>
      <c r="GP66" s="70"/>
      <c r="GQ66" s="70"/>
      <c r="GR66" s="70"/>
      <c r="GS66" s="70"/>
      <c r="GT66" s="70"/>
      <c r="GU66" s="70"/>
      <c r="GV66" s="70"/>
      <c r="GW66" s="70"/>
      <c r="GX66" s="70"/>
      <c r="GY66" s="70"/>
      <c r="GZ66" s="70"/>
      <c r="HA66" s="70"/>
      <c r="HB66" s="70"/>
      <c r="HC66" s="70"/>
      <c r="HD66" s="70"/>
      <c r="HE66" s="70"/>
      <c r="HF66" s="70"/>
      <c r="HG66" s="70"/>
      <c r="HH66" s="70"/>
      <c r="HI66" s="70"/>
      <c r="HJ66" s="70"/>
      <c r="HK66" s="70"/>
      <c r="HL66" s="70"/>
      <c r="HM66" s="70"/>
      <c r="HN66" s="70"/>
      <c r="HO66" s="70"/>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5"/>
    </row>
    <row r="67" spans="1:336" s="1" customFormat="1" ht="21.75" hidden="1" customHeight="1" x14ac:dyDescent="0.3">
      <c r="A67" s="27"/>
      <c r="B67" s="130" t="s">
        <v>45</v>
      </c>
      <c r="C67" s="130"/>
      <c r="D67" s="76">
        <f>D68</f>
        <v>0</v>
      </c>
      <c r="E67" s="73">
        <f>E68</f>
        <v>0</v>
      </c>
      <c r="F67" s="51">
        <f t="shared" ref="F67:F68" si="9">D67+E67</f>
        <v>0</v>
      </c>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70"/>
      <c r="GB67" s="70"/>
      <c r="GC67" s="70"/>
      <c r="GD67" s="70"/>
      <c r="GE67" s="70"/>
      <c r="GF67" s="70"/>
      <c r="GG67" s="70"/>
      <c r="GH67" s="70"/>
      <c r="GI67" s="70"/>
      <c r="GJ67" s="70"/>
      <c r="GK67" s="70"/>
      <c r="GL67" s="70"/>
      <c r="GM67" s="70"/>
      <c r="GN67" s="70"/>
      <c r="GO67" s="70"/>
      <c r="GP67" s="70"/>
      <c r="GQ67" s="70"/>
      <c r="GR67" s="70"/>
      <c r="GS67" s="70"/>
      <c r="GT67" s="70"/>
      <c r="GU67" s="70"/>
      <c r="GV67" s="70"/>
      <c r="GW67" s="70"/>
      <c r="GX67" s="70"/>
      <c r="GY67" s="70"/>
      <c r="GZ67" s="70"/>
      <c r="HA67" s="70"/>
      <c r="HB67" s="70"/>
      <c r="HC67" s="70"/>
      <c r="HD67" s="70"/>
      <c r="HE67" s="70"/>
      <c r="HF67" s="70"/>
      <c r="HG67" s="70"/>
      <c r="HH67" s="70"/>
      <c r="HI67" s="70"/>
      <c r="HJ67" s="70"/>
      <c r="HK67" s="70"/>
      <c r="HL67" s="70"/>
      <c r="HM67" s="70"/>
      <c r="HN67" s="70"/>
      <c r="HO67" s="70"/>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5"/>
    </row>
    <row r="68" spans="1:336" s="1" customFormat="1" ht="21.75" hidden="1" customHeight="1" x14ac:dyDescent="0.3">
      <c r="A68" s="47">
        <v>1810000000</v>
      </c>
      <c r="B68" s="141" t="s">
        <v>20</v>
      </c>
      <c r="C68" s="141"/>
      <c r="D68" s="77">
        <f>D70</f>
        <v>0</v>
      </c>
      <c r="E68" s="75">
        <f>E70</f>
        <v>0</v>
      </c>
      <c r="F68" s="49">
        <f t="shared" si="9"/>
        <v>0</v>
      </c>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70"/>
      <c r="GB68" s="70"/>
      <c r="GC68" s="70"/>
      <c r="GD68" s="70"/>
      <c r="GE68" s="70"/>
      <c r="GF68" s="70"/>
      <c r="GG68" s="70"/>
      <c r="GH68" s="70"/>
      <c r="GI68" s="70"/>
      <c r="GJ68" s="70"/>
      <c r="GK68" s="70"/>
      <c r="GL68" s="70"/>
      <c r="GM68" s="70"/>
      <c r="GN68" s="70"/>
      <c r="GO68" s="70"/>
      <c r="GP68" s="70"/>
      <c r="GQ68" s="70"/>
      <c r="GR68" s="70"/>
      <c r="GS68" s="70"/>
      <c r="GT68" s="70"/>
      <c r="GU68" s="70"/>
      <c r="GV68" s="70"/>
      <c r="GW68" s="70"/>
      <c r="GX68" s="70"/>
      <c r="GY68" s="70"/>
      <c r="GZ68" s="70"/>
      <c r="HA68" s="70"/>
      <c r="HB68" s="70"/>
      <c r="HC68" s="70"/>
      <c r="HD68" s="70"/>
      <c r="HE68" s="70"/>
      <c r="HF68" s="70"/>
      <c r="HG68" s="70"/>
      <c r="HH68" s="70"/>
      <c r="HI68" s="70"/>
      <c r="HJ68" s="70"/>
      <c r="HK68" s="70"/>
      <c r="HL68" s="70"/>
      <c r="HM68" s="70"/>
      <c r="HN68" s="70"/>
      <c r="HO68" s="70"/>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5"/>
    </row>
    <row r="69" spans="1:336" s="1" customFormat="1" ht="21.75" hidden="1" customHeight="1" x14ac:dyDescent="0.3">
      <c r="A69" s="47"/>
      <c r="B69" s="137" t="s">
        <v>22</v>
      </c>
      <c r="C69" s="139"/>
      <c r="D69" s="74"/>
      <c r="E69" s="75"/>
      <c r="F69" s="49"/>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70"/>
      <c r="GC69" s="70"/>
      <c r="GD69" s="70"/>
      <c r="GE69" s="70"/>
      <c r="GF69" s="70"/>
      <c r="GG69" s="70"/>
      <c r="GH69" s="70"/>
      <c r="GI69" s="70"/>
      <c r="GJ69" s="70"/>
      <c r="GK69" s="70"/>
      <c r="GL69" s="70"/>
      <c r="GM69" s="70"/>
      <c r="GN69" s="70"/>
      <c r="GO69" s="70"/>
      <c r="GP69" s="70"/>
      <c r="GQ69" s="70"/>
      <c r="GR69" s="70"/>
      <c r="GS69" s="70"/>
      <c r="GT69" s="70"/>
      <c r="GU69" s="70"/>
      <c r="GV69" s="70"/>
      <c r="GW69" s="70"/>
      <c r="GX69" s="70"/>
      <c r="GY69" s="70"/>
      <c r="GZ69" s="70"/>
      <c r="HA69" s="70"/>
      <c r="HB69" s="70"/>
      <c r="HC69" s="70"/>
      <c r="HD69" s="70"/>
      <c r="HE69" s="70"/>
      <c r="HF69" s="70"/>
      <c r="HG69" s="70"/>
      <c r="HH69" s="70"/>
      <c r="HI69" s="70"/>
      <c r="HJ69" s="70"/>
      <c r="HK69" s="70"/>
      <c r="HL69" s="70"/>
      <c r="HM69" s="70"/>
      <c r="HN69" s="70"/>
      <c r="HO69" s="70"/>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5"/>
    </row>
    <row r="70" spans="1:336" s="1" customFormat="1" ht="21.75" hidden="1" customHeight="1" x14ac:dyDescent="0.3">
      <c r="A70" s="47"/>
      <c r="B70" s="134" t="s">
        <v>46</v>
      </c>
      <c r="C70" s="135"/>
      <c r="D70" s="74"/>
      <c r="E70" s="75"/>
      <c r="F70" s="49">
        <f>D70+E70</f>
        <v>0</v>
      </c>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70"/>
      <c r="GB70" s="70"/>
      <c r="GC70" s="70"/>
      <c r="GD70" s="70"/>
      <c r="GE70" s="70"/>
      <c r="GF70" s="70"/>
      <c r="GG70" s="70"/>
      <c r="GH70" s="70"/>
      <c r="GI70" s="70"/>
      <c r="GJ70" s="70"/>
      <c r="GK70" s="70"/>
      <c r="GL70" s="70"/>
      <c r="GM70" s="70"/>
      <c r="GN70" s="70"/>
      <c r="GO70" s="70"/>
      <c r="GP70" s="70"/>
      <c r="GQ70" s="70"/>
      <c r="GR70" s="70"/>
      <c r="GS70" s="70"/>
      <c r="GT70" s="70"/>
      <c r="GU70" s="70"/>
      <c r="GV70" s="70"/>
      <c r="GW70" s="70"/>
      <c r="GX70" s="70"/>
      <c r="GY70" s="70"/>
      <c r="GZ70" s="70"/>
      <c r="HA70" s="70"/>
      <c r="HB70" s="70"/>
      <c r="HC70" s="70"/>
      <c r="HD70" s="70"/>
      <c r="HE70" s="70"/>
      <c r="HF70" s="70"/>
      <c r="HG70" s="70"/>
      <c r="HH70" s="70"/>
      <c r="HI70" s="70"/>
      <c r="HJ70" s="70"/>
      <c r="HK70" s="70"/>
      <c r="HL70" s="70"/>
      <c r="HM70" s="70"/>
      <c r="HN70" s="70"/>
      <c r="HO70" s="70"/>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5"/>
    </row>
    <row r="71" spans="1:336" s="1" customFormat="1" ht="21.75" customHeight="1" x14ac:dyDescent="0.3">
      <c r="A71" s="21" t="s">
        <v>47</v>
      </c>
      <c r="B71" s="157" t="s">
        <v>48</v>
      </c>
      <c r="C71" s="157"/>
      <c r="D71" s="45">
        <f>D72+D73</f>
        <v>59659469.159999996</v>
      </c>
      <c r="E71" s="45">
        <f t="shared" ref="E71:F71" si="10">E72+E73</f>
        <v>549900</v>
      </c>
      <c r="F71" s="67">
        <f t="shared" si="10"/>
        <v>60209369.159999996</v>
      </c>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0"/>
      <c r="GC71" s="70"/>
      <c r="GD71" s="70"/>
      <c r="GE71" s="70"/>
      <c r="GF71" s="70"/>
      <c r="GG71" s="70"/>
      <c r="GH71" s="70"/>
      <c r="GI71" s="70"/>
      <c r="GJ71" s="70"/>
      <c r="GK71" s="70"/>
      <c r="GL71" s="70"/>
      <c r="GM71" s="70"/>
      <c r="GN71" s="70"/>
      <c r="GO71" s="70"/>
      <c r="GP71" s="70"/>
      <c r="GQ71" s="70"/>
      <c r="GR71" s="70"/>
      <c r="GS71" s="70"/>
      <c r="GT71" s="70"/>
      <c r="GU71" s="70"/>
      <c r="GV71" s="70"/>
      <c r="GW71" s="70"/>
      <c r="GX71" s="70"/>
      <c r="GY71" s="70"/>
      <c r="GZ71" s="70"/>
      <c r="HA71" s="70"/>
      <c r="HB71" s="70"/>
      <c r="HC71" s="70"/>
      <c r="HD71" s="70"/>
      <c r="HE71" s="70"/>
      <c r="HF71" s="70"/>
      <c r="HG71" s="70"/>
      <c r="HH71" s="70"/>
      <c r="HI71" s="70"/>
      <c r="HJ71" s="70"/>
      <c r="HK71" s="70"/>
      <c r="HL71" s="70"/>
      <c r="HM71" s="70"/>
      <c r="HN71" s="70"/>
      <c r="HO71" s="70"/>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5"/>
    </row>
    <row r="72" spans="1:336" s="1" customFormat="1" ht="15" customHeight="1" x14ac:dyDescent="0.3">
      <c r="A72" s="21" t="s">
        <v>47</v>
      </c>
      <c r="B72" s="157" t="s">
        <v>49</v>
      </c>
      <c r="C72" s="157"/>
      <c r="D72" s="45">
        <f>D16+D20+D24+D28+D34+D38+D32+D18+D22</f>
        <v>50515336</v>
      </c>
      <c r="E72" s="45">
        <f>E16+E20+E24+E28+E34+E38+E32+E18+E22</f>
        <v>0</v>
      </c>
      <c r="F72" s="67">
        <f>F16+F20+F24+F28+F34+F38+F32+F18+F22</f>
        <v>50515336</v>
      </c>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5"/>
    </row>
    <row r="73" spans="1:336" s="1" customFormat="1" ht="18.75" customHeight="1" x14ac:dyDescent="0.3">
      <c r="A73" s="21" t="s">
        <v>47</v>
      </c>
      <c r="B73" s="157" t="s">
        <v>50</v>
      </c>
      <c r="C73" s="157"/>
      <c r="D73" s="73">
        <f>D63+D65+D67</f>
        <v>9144133.1600000001</v>
      </c>
      <c r="E73" s="73">
        <f>E65+E67+E63+E61+E59</f>
        <v>549900</v>
      </c>
      <c r="F73" s="73">
        <f>F65+F67+F63+F61+F59</f>
        <v>9694033.1600000001</v>
      </c>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5"/>
    </row>
    <row r="74" spans="1:336" s="1" customFormat="1" ht="21.75" customHeight="1" x14ac:dyDescent="0.3">
      <c r="A74" s="158" t="s">
        <v>51</v>
      </c>
      <c r="B74" s="158"/>
      <c r="C74" s="158"/>
      <c r="D74" s="158"/>
      <c r="E74" s="78"/>
      <c r="F74" s="79"/>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70"/>
      <c r="FY74" s="70"/>
      <c r="FZ74" s="70"/>
      <c r="GA74" s="70"/>
      <c r="GB74" s="70"/>
      <c r="GC74" s="70"/>
      <c r="GD74" s="70"/>
      <c r="GE74" s="70"/>
      <c r="GF74" s="70"/>
      <c r="GG74" s="70"/>
      <c r="GH74" s="70"/>
      <c r="GI74" s="70"/>
      <c r="GJ74" s="70"/>
      <c r="GK74" s="70"/>
      <c r="GL74" s="70"/>
      <c r="GM74" s="70"/>
      <c r="GN74" s="70"/>
      <c r="GO74" s="70"/>
      <c r="GP74" s="70"/>
      <c r="GQ74" s="70"/>
      <c r="GR74" s="70"/>
      <c r="GS74" s="70"/>
      <c r="GT74" s="70"/>
      <c r="GU74" s="70"/>
      <c r="GV74" s="70"/>
      <c r="GW74" s="70"/>
      <c r="GX74" s="70"/>
      <c r="GY74" s="70"/>
      <c r="GZ74" s="70"/>
      <c r="HA74" s="70"/>
      <c r="HB74" s="70"/>
      <c r="HC74" s="70"/>
      <c r="HD74" s="70"/>
      <c r="HE74" s="70"/>
      <c r="HF74" s="70"/>
      <c r="HG74" s="70"/>
      <c r="HH74" s="70"/>
      <c r="HI74" s="70"/>
      <c r="HJ74" s="70"/>
      <c r="HK74" s="70"/>
      <c r="HL74" s="70"/>
      <c r="HM74" s="70"/>
      <c r="HN74" s="70"/>
      <c r="HO74" s="70"/>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5"/>
    </row>
    <row r="75" spans="1:336" s="1" customFormat="1" ht="15.75" customHeight="1" x14ac:dyDescent="0.3">
      <c r="A75" s="80"/>
      <c r="B75" s="81"/>
      <c r="C75" s="82"/>
      <c r="D75" s="83"/>
      <c r="E75" s="78"/>
      <c r="F75" s="56" t="s">
        <v>7</v>
      </c>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70"/>
      <c r="FY75" s="70"/>
      <c r="FZ75" s="70"/>
      <c r="GA75" s="70"/>
      <c r="GB75" s="70"/>
      <c r="GC75" s="70"/>
      <c r="GD75" s="70"/>
      <c r="GE75" s="70"/>
      <c r="GF75" s="70"/>
      <c r="GG75" s="70"/>
      <c r="GH75" s="70"/>
      <c r="GI75" s="70"/>
      <c r="GJ75" s="70"/>
      <c r="GK75" s="70"/>
      <c r="GL75" s="70"/>
      <c r="GM75" s="70"/>
      <c r="GN75" s="70"/>
      <c r="GO75" s="70"/>
      <c r="GP75" s="70"/>
      <c r="GQ75" s="70"/>
      <c r="GR75" s="70"/>
      <c r="GS75" s="70"/>
      <c r="GT75" s="70"/>
      <c r="GU75" s="70"/>
      <c r="GV75" s="70"/>
      <c r="GW75" s="70"/>
      <c r="GX75" s="70"/>
      <c r="GY75" s="70"/>
      <c r="GZ75" s="70"/>
      <c r="HA75" s="70"/>
      <c r="HB75" s="70"/>
      <c r="HC75" s="70"/>
      <c r="HD75" s="70"/>
      <c r="HE75" s="70"/>
      <c r="HF75" s="70"/>
      <c r="HG75" s="70"/>
      <c r="HH75" s="70"/>
      <c r="HI75" s="70"/>
      <c r="HJ75" s="70"/>
      <c r="HK75" s="70"/>
      <c r="HL75" s="70"/>
      <c r="HM75" s="70"/>
      <c r="HN75" s="70"/>
      <c r="HO75" s="70"/>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5"/>
    </row>
    <row r="76" spans="1:336" s="1" customFormat="1" ht="60" customHeight="1" x14ac:dyDescent="0.25">
      <c r="A76" s="84" t="s">
        <v>52</v>
      </c>
      <c r="B76" s="84" t="s">
        <v>53</v>
      </c>
      <c r="C76" s="20" t="s">
        <v>9</v>
      </c>
      <c r="D76" s="20" t="s">
        <v>10</v>
      </c>
      <c r="E76" s="21" t="s">
        <v>11</v>
      </c>
      <c r="F76" s="22" t="s">
        <v>12</v>
      </c>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70"/>
      <c r="GD76" s="70"/>
      <c r="GE76" s="70"/>
      <c r="GF76" s="70"/>
      <c r="GG76" s="70"/>
      <c r="GH76" s="70"/>
      <c r="GI76" s="70"/>
      <c r="GJ76" s="70"/>
      <c r="GK76" s="70"/>
      <c r="GL76" s="70"/>
      <c r="GM76" s="70"/>
      <c r="GN76" s="70"/>
      <c r="GO76" s="70"/>
      <c r="GP76" s="70"/>
      <c r="GQ76" s="70"/>
      <c r="GR76" s="70"/>
      <c r="GS76" s="70"/>
      <c r="GT76" s="70"/>
      <c r="GU76" s="70"/>
      <c r="GV76" s="70"/>
      <c r="GW76" s="70"/>
      <c r="GX76" s="70"/>
      <c r="GY76" s="70"/>
      <c r="GZ76" s="70"/>
      <c r="HA76" s="70"/>
      <c r="HB76" s="70"/>
      <c r="HC76" s="70"/>
      <c r="HD76" s="70"/>
      <c r="HE76" s="70"/>
      <c r="HF76" s="70"/>
      <c r="HG76" s="70"/>
      <c r="HH76" s="70"/>
      <c r="HI76" s="70"/>
      <c r="HJ76" s="70"/>
      <c r="HK76" s="70"/>
      <c r="HL76" s="70"/>
      <c r="HM76" s="70"/>
      <c r="HN76" s="70"/>
      <c r="HO76" s="70"/>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c r="JN76" s="18"/>
      <c r="JO76" s="18"/>
      <c r="JP76" s="18"/>
      <c r="JQ76" s="18"/>
      <c r="JR76" s="18"/>
      <c r="JS76" s="18"/>
      <c r="JT76" s="18"/>
      <c r="JU76" s="18"/>
      <c r="JV76" s="18"/>
      <c r="JW76" s="18"/>
      <c r="JX76" s="18"/>
      <c r="JY76" s="18"/>
      <c r="JZ76" s="18"/>
      <c r="KA76" s="18"/>
      <c r="KB76" s="18"/>
      <c r="KC76" s="18"/>
      <c r="KD76" s="18"/>
      <c r="KE76" s="18"/>
      <c r="KF76" s="18"/>
      <c r="KG76" s="18"/>
      <c r="KH76" s="18"/>
      <c r="KI76" s="18"/>
      <c r="KJ76" s="18"/>
      <c r="KK76" s="18"/>
      <c r="KL76" s="18"/>
      <c r="KM76" s="18"/>
      <c r="KN76" s="18"/>
      <c r="KO76" s="18"/>
      <c r="KP76" s="18"/>
      <c r="KQ76" s="18"/>
      <c r="KR76" s="18"/>
      <c r="KS76" s="18"/>
      <c r="KT76" s="18"/>
      <c r="KU76" s="18"/>
      <c r="KV76" s="18"/>
      <c r="KW76" s="18"/>
      <c r="KX76" s="18"/>
      <c r="KY76" s="18"/>
      <c r="KZ76" s="18"/>
      <c r="LA76" s="18"/>
      <c r="LB76" s="18"/>
      <c r="LC76" s="18"/>
      <c r="LD76" s="18"/>
      <c r="LE76" s="18"/>
      <c r="LF76" s="18"/>
      <c r="LG76" s="18"/>
      <c r="LH76" s="18"/>
      <c r="LI76" s="18"/>
      <c r="LJ76" s="18"/>
      <c r="LK76" s="18"/>
      <c r="LL76" s="18"/>
      <c r="LM76" s="18"/>
      <c r="LN76" s="18"/>
      <c r="LO76" s="18"/>
      <c r="LP76" s="18"/>
      <c r="LQ76" s="18"/>
      <c r="LR76" s="18"/>
      <c r="LS76" s="18"/>
      <c r="LT76" s="18"/>
      <c r="LU76" s="18"/>
      <c r="LV76" s="18"/>
      <c r="LW76" s="18"/>
      <c r="LX76" s="15"/>
    </row>
    <row r="77" spans="1:336" s="1" customFormat="1" ht="15" customHeight="1" x14ac:dyDescent="0.25">
      <c r="A77" s="85">
        <v>1</v>
      </c>
      <c r="B77" s="85">
        <v>2</v>
      </c>
      <c r="C77" s="86">
        <v>3</v>
      </c>
      <c r="D77" s="86">
        <v>4</v>
      </c>
      <c r="E77" s="87">
        <v>5</v>
      </c>
      <c r="F77" s="88">
        <v>6</v>
      </c>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70"/>
      <c r="GC77" s="70"/>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c r="HE77" s="70"/>
      <c r="HF77" s="70"/>
      <c r="HG77" s="70"/>
      <c r="HH77" s="70"/>
      <c r="HI77" s="70"/>
      <c r="HJ77" s="70"/>
      <c r="HK77" s="70"/>
      <c r="HL77" s="70"/>
      <c r="HM77" s="70"/>
      <c r="HN77" s="70"/>
      <c r="HO77" s="70"/>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c r="JN77" s="18"/>
      <c r="JO77" s="18"/>
      <c r="JP77" s="18"/>
      <c r="JQ77" s="18"/>
      <c r="JR77" s="18"/>
      <c r="JS77" s="18"/>
      <c r="JT77" s="18"/>
      <c r="JU77" s="18"/>
      <c r="JV77" s="18"/>
      <c r="JW77" s="18"/>
      <c r="JX77" s="18"/>
      <c r="JY77" s="18"/>
      <c r="JZ77" s="18"/>
      <c r="KA77" s="18"/>
      <c r="KB77" s="18"/>
      <c r="KC77" s="18"/>
      <c r="KD77" s="18"/>
      <c r="KE77" s="18"/>
      <c r="KF77" s="18"/>
      <c r="KG77" s="18"/>
      <c r="KH77" s="18"/>
      <c r="KI77" s="18"/>
      <c r="KJ77" s="18"/>
      <c r="KK77" s="18"/>
      <c r="KL77" s="18"/>
      <c r="KM77" s="18"/>
      <c r="KN77" s="18"/>
      <c r="KO77" s="18"/>
      <c r="KP77" s="18"/>
      <c r="KQ77" s="18"/>
      <c r="KR77" s="18"/>
      <c r="KS77" s="18"/>
      <c r="KT77" s="18"/>
      <c r="KU77" s="18"/>
      <c r="KV77" s="18"/>
      <c r="KW77" s="18"/>
      <c r="KX77" s="18"/>
      <c r="KY77" s="18"/>
      <c r="KZ77" s="18"/>
      <c r="LA77" s="18"/>
      <c r="LB77" s="18"/>
      <c r="LC77" s="18"/>
      <c r="LD77" s="18"/>
      <c r="LE77" s="18"/>
      <c r="LF77" s="18"/>
      <c r="LG77" s="18"/>
      <c r="LH77" s="18"/>
      <c r="LI77" s="18"/>
      <c r="LJ77" s="18"/>
      <c r="LK77" s="18"/>
      <c r="LL77" s="18"/>
      <c r="LM77" s="18"/>
      <c r="LN77" s="18"/>
      <c r="LO77" s="18"/>
      <c r="LP77" s="18"/>
      <c r="LQ77" s="18"/>
      <c r="LR77" s="18"/>
      <c r="LS77" s="18"/>
      <c r="LT77" s="18"/>
      <c r="LU77" s="18"/>
      <c r="LV77" s="18"/>
      <c r="LW77" s="18"/>
      <c r="LX77" s="15"/>
    </row>
    <row r="78" spans="1:336" s="1" customFormat="1" ht="19.5" customHeight="1" x14ac:dyDescent="0.3">
      <c r="A78" s="159" t="s">
        <v>54</v>
      </c>
      <c r="B78" s="160"/>
      <c r="C78" s="160"/>
      <c r="D78" s="161"/>
      <c r="E78" s="89"/>
      <c r="F78" s="89"/>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70"/>
      <c r="GB78" s="70"/>
      <c r="GC78" s="70"/>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18"/>
      <c r="JH78" s="18"/>
      <c r="JI78" s="18"/>
      <c r="JJ78" s="18"/>
      <c r="JK78" s="18"/>
      <c r="JL78" s="18"/>
      <c r="JM78" s="18"/>
      <c r="JN78" s="18"/>
      <c r="JO78" s="18"/>
      <c r="JP78" s="18"/>
      <c r="JQ78" s="18"/>
      <c r="JR78" s="18"/>
      <c r="JS78" s="18"/>
      <c r="JT78" s="18"/>
      <c r="JU78" s="18"/>
      <c r="JV78" s="18"/>
      <c r="JW78" s="18"/>
      <c r="JX78" s="18"/>
      <c r="JY78" s="18"/>
      <c r="JZ78" s="18"/>
      <c r="KA78" s="18"/>
      <c r="KB78" s="18"/>
      <c r="KC78" s="18"/>
      <c r="KD78" s="18"/>
      <c r="KE78" s="18"/>
      <c r="KF78" s="18"/>
      <c r="KG78" s="18"/>
      <c r="KH78" s="18"/>
      <c r="KI78" s="18"/>
      <c r="KJ78" s="18"/>
      <c r="KK78" s="18"/>
      <c r="KL78" s="18"/>
      <c r="KM78" s="18"/>
      <c r="KN78" s="18"/>
      <c r="KO78" s="18"/>
      <c r="KP78" s="18"/>
      <c r="KQ78" s="18"/>
      <c r="KR78" s="18"/>
      <c r="KS78" s="18"/>
      <c r="KT78" s="18"/>
      <c r="KU78" s="18"/>
      <c r="KV78" s="18"/>
      <c r="KW78" s="18"/>
      <c r="KX78" s="18"/>
      <c r="KY78" s="18"/>
      <c r="KZ78" s="18"/>
      <c r="LA78" s="18"/>
      <c r="LB78" s="18"/>
      <c r="LC78" s="18"/>
      <c r="LD78" s="18"/>
      <c r="LE78" s="18"/>
      <c r="LF78" s="18"/>
      <c r="LG78" s="18"/>
      <c r="LH78" s="18"/>
      <c r="LI78" s="18"/>
      <c r="LJ78" s="18"/>
      <c r="LK78" s="18"/>
      <c r="LL78" s="18"/>
      <c r="LM78" s="18"/>
      <c r="LN78" s="18"/>
      <c r="LO78" s="18"/>
      <c r="LP78" s="18"/>
      <c r="LQ78" s="18"/>
      <c r="LR78" s="18"/>
      <c r="LS78" s="18"/>
      <c r="LT78" s="18"/>
      <c r="LU78" s="18"/>
      <c r="LV78" s="18"/>
      <c r="LW78" s="18"/>
      <c r="LX78" s="15"/>
    </row>
    <row r="79" spans="1:336" s="1" customFormat="1" ht="57.75" customHeight="1" x14ac:dyDescent="0.3">
      <c r="A79" s="90">
        <v>3719710</v>
      </c>
      <c r="B79" s="91">
        <v>9710</v>
      </c>
      <c r="C79" s="92" t="s">
        <v>55</v>
      </c>
      <c r="D79" s="67">
        <f>D80</f>
        <v>60000</v>
      </c>
      <c r="E79" s="74">
        <f>E80</f>
        <v>0</v>
      </c>
      <c r="F79" s="51">
        <f>D79+E79</f>
        <v>60000</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70"/>
      <c r="GB79" s="70"/>
      <c r="GC79" s="70"/>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18"/>
      <c r="JH79" s="18"/>
      <c r="JI79" s="18"/>
      <c r="JJ79" s="18"/>
      <c r="JK79" s="18"/>
      <c r="JL79" s="18"/>
      <c r="JM79" s="18"/>
      <c r="JN79" s="18"/>
      <c r="JO79" s="18"/>
      <c r="JP79" s="18"/>
      <c r="JQ79" s="18"/>
      <c r="JR79" s="18"/>
      <c r="JS79" s="18"/>
      <c r="JT79" s="18"/>
      <c r="JU79" s="18"/>
      <c r="JV79" s="18"/>
      <c r="JW79" s="18"/>
      <c r="JX79" s="18"/>
      <c r="JY79" s="18"/>
      <c r="JZ79" s="18"/>
      <c r="KA79" s="18"/>
      <c r="KB79" s="18"/>
      <c r="KC79" s="18"/>
      <c r="KD79" s="18"/>
      <c r="KE79" s="18"/>
      <c r="KF79" s="18"/>
      <c r="KG79" s="18"/>
      <c r="KH79" s="18"/>
      <c r="KI79" s="18"/>
      <c r="KJ79" s="18"/>
      <c r="KK79" s="18"/>
      <c r="KL79" s="18"/>
      <c r="KM79" s="18"/>
      <c r="KN79" s="18"/>
      <c r="KO79" s="18"/>
      <c r="KP79" s="18"/>
      <c r="KQ79" s="18"/>
      <c r="KR79" s="18"/>
      <c r="KS79" s="18"/>
      <c r="KT79" s="18"/>
      <c r="KU79" s="18"/>
      <c r="KV79" s="18"/>
      <c r="KW79" s="18"/>
      <c r="KX79" s="18"/>
      <c r="KY79" s="18"/>
      <c r="KZ79" s="18"/>
      <c r="LA79" s="18"/>
      <c r="LB79" s="18"/>
      <c r="LC79" s="18"/>
      <c r="LD79" s="18"/>
      <c r="LE79" s="18"/>
      <c r="LF79" s="18"/>
      <c r="LG79" s="18"/>
      <c r="LH79" s="18"/>
      <c r="LI79" s="18"/>
      <c r="LJ79" s="18"/>
      <c r="LK79" s="18"/>
      <c r="LL79" s="18"/>
      <c r="LM79" s="18"/>
      <c r="LN79" s="18"/>
      <c r="LO79" s="18"/>
      <c r="LP79" s="18"/>
      <c r="LQ79" s="18"/>
      <c r="LR79" s="18"/>
      <c r="LS79" s="18"/>
      <c r="LT79" s="18"/>
      <c r="LU79" s="18"/>
      <c r="LV79" s="18"/>
      <c r="LW79" s="18"/>
      <c r="LX79" s="15"/>
    </row>
    <row r="80" spans="1:336" s="1" customFormat="1" ht="18.75" customHeight="1" x14ac:dyDescent="0.3">
      <c r="A80" s="42">
        <v>1853400000</v>
      </c>
      <c r="B80" s="90"/>
      <c r="C80" s="30" t="s">
        <v>56</v>
      </c>
      <c r="D80" s="93">
        <f>D82</f>
        <v>60000</v>
      </c>
      <c r="E80" s="55">
        <f>E82</f>
        <v>0</v>
      </c>
      <c r="F80" s="49">
        <f>D80+E80</f>
        <v>60000</v>
      </c>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c r="GD80" s="70"/>
      <c r="GE80" s="70"/>
      <c r="GF80" s="70"/>
      <c r="GG80" s="70"/>
      <c r="GH80" s="70"/>
      <c r="GI80" s="70"/>
      <c r="GJ80" s="70"/>
      <c r="GK80" s="70"/>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c r="HM80" s="70"/>
      <c r="HN80" s="70"/>
      <c r="HO80" s="70"/>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c r="JB80" s="18"/>
      <c r="JC80" s="18"/>
      <c r="JD80" s="18"/>
      <c r="JE80" s="18"/>
      <c r="JF80" s="18"/>
      <c r="JG80" s="18"/>
      <c r="JH80" s="18"/>
      <c r="JI80" s="18"/>
      <c r="JJ80" s="18"/>
      <c r="JK80" s="18"/>
      <c r="JL80" s="18"/>
      <c r="JM80" s="18"/>
      <c r="JN80" s="18"/>
      <c r="JO80" s="18"/>
      <c r="JP80" s="18"/>
      <c r="JQ80" s="18"/>
      <c r="JR80" s="18"/>
      <c r="JS80" s="18"/>
      <c r="JT80" s="18"/>
      <c r="JU80" s="18"/>
      <c r="JV80" s="18"/>
      <c r="JW80" s="18"/>
      <c r="JX80" s="18"/>
      <c r="JY80" s="18"/>
      <c r="JZ80" s="18"/>
      <c r="KA80" s="18"/>
      <c r="KB80" s="18"/>
      <c r="KC80" s="18"/>
      <c r="KD80" s="18"/>
      <c r="KE80" s="18"/>
      <c r="KF80" s="18"/>
      <c r="KG80" s="18"/>
      <c r="KH80" s="18"/>
      <c r="KI80" s="18"/>
      <c r="KJ80" s="18"/>
      <c r="KK80" s="18"/>
      <c r="KL80" s="18"/>
      <c r="KM80" s="18"/>
      <c r="KN80" s="18"/>
      <c r="KO80" s="18"/>
      <c r="KP80" s="18"/>
      <c r="KQ80" s="18"/>
      <c r="KR80" s="18"/>
      <c r="KS80" s="18"/>
      <c r="KT80" s="18"/>
      <c r="KU80" s="18"/>
      <c r="KV80" s="18"/>
      <c r="KW80" s="18"/>
      <c r="KX80" s="18"/>
      <c r="KY80" s="18"/>
      <c r="KZ80" s="18"/>
      <c r="LA80" s="18"/>
      <c r="LB80" s="18"/>
      <c r="LC80" s="18"/>
      <c r="LD80" s="18"/>
      <c r="LE80" s="18"/>
      <c r="LF80" s="18"/>
      <c r="LG80" s="18"/>
      <c r="LH80" s="18"/>
      <c r="LI80" s="18"/>
      <c r="LJ80" s="18"/>
      <c r="LK80" s="18"/>
      <c r="LL80" s="18"/>
      <c r="LM80" s="18"/>
      <c r="LN80" s="18"/>
      <c r="LO80" s="18"/>
      <c r="LP80" s="18"/>
      <c r="LQ80" s="18"/>
      <c r="LR80" s="18"/>
      <c r="LS80" s="18"/>
      <c r="LT80" s="18"/>
      <c r="LU80" s="18"/>
      <c r="LV80" s="18"/>
      <c r="LW80" s="18"/>
      <c r="LX80" s="15"/>
    </row>
    <row r="81" spans="1:336" s="1" customFormat="1" ht="20.25" customHeight="1" x14ac:dyDescent="0.3">
      <c r="A81" s="140" t="s">
        <v>57</v>
      </c>
      <c r="B81" s="140"/>
      <c r="C81" s="140"/>
      <c r="D81" s="94"/>
      <c r="E81" s="55"/>
      <c r="F81" s="51"/>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c r="GG81" s="70"/>
      <c r="GH81" s="70"/>
      <c r="GI81" s="70"/>
      <c r="GJ81" s="70"/>
      <c r="GK81" s="70"/>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c r="HM81" s="70"/>
      <c r="HN81" s="70"/>
      <c r="HO81" s="70"/>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c r="IX81" s="18"/>
      <c r="IY81" s="18"/>
      <c r="IZ81" s="18"/>
      <c r="JA81" s="18"/>
      <c r="JB81" s="18"/>
      <c r="JC81" s="18"/>
      <c r="JD81" s="18"/>
      <c r="JE81" s="18"/>
      <c r="JF81" s="18"/>
      <c r="JG81" s="18"/>
      <c r="JH81" s="18"/>
      <c r="JI81" s="18"/>
      <c r="JJ81" s="18"/>
      <c r="JK81" s="18"/>
      <c r="JL81" s="18"/>
      <c r="JM81" s="18"/>
      <c r="JN81" s="18"/>
      <c r="JO81" s="18"/>
      <c r="JP81" s="18"/>
      <c r="JQ81" s="18"/>
      <c r="JR81" s="18"/>
      <c r="JS81" s="18"/>
      <c r="JT81" s="18"/>
      <c r="JU81" s="18"/>
      <c r="JV81" s="18"/>
      <c r="JW81" s="18"/>
      <c r="JX81" s="18"/>
      <c r="JY81" s="18"/>
      <c r="JZ81" s="18"/>
      <c r="KA81" s="18"/>
      <c r="KB81" s="18"/>
      <c r="KC81" s="18"/>
      <c r="KD81" s="18"/>
      <c r="KE81" s="18"/>
      <c r="KF81" s="18"/>
      <c r="KG81" s="18"/>
      <c r="KH81" s="18"/>
      <c r="KI81" s="18"/>
      <c r="KJ81" s="18"/>
      <c r="KK81" s="18"/>
      <c r="KL81" s="18"/>
      <c r="KM81" s="18"/>
      <c r="KN81" s="18"/>
      <c r="KO81" s="18"/>
      <c r="KP81" s="18"/>
      <c r="KQ81" s="18"/>
      <c r="KR81" s="18"/>
      <c r="KS81" s="18"/>
      <c r="KT81" s="18"/>
      <c r="KU81" s="18"/>
      <c r="KV81" s="18"/>
      <c r="KW81" s="18"/>
      <c r="KX81" s="18"/>
      <c r="KY81" s="18"/>
      <c r="KZ81" s="18"/>
      <c r="LA81" s="18"/>
      <c r="LB81" s="18"/>
      <c r="LC81" s="18"/>
      <c r="LD81" s="18"/>
      <c r="LE81" s="18"/>
      <c r="LF81" s="18"/>
      <c r="LG81" s="18"/>
      <c r="LH81" s="18"/>
      <c r="LI81" s="18"/>
      <c r="LJ81" s="18"/>
      <c r="LK81" s="18"/>
      <c r="LL81" s="18"/>
      <c r="LM81" s="18"/>
      <c r="LN81" s="18"/>
      <c r="LO81" s="18"/>
      <c r="LP81" s="18"/>
      <c r="LQ81" s="18"/>
      <c r="LR81" s="18"/>
      <c r="LS81" s="18"/>
      <c r="LT81" s="18"/>
      <c r="LU81" s="18"/>
      <c r="LV81" s="18"/>
      <c r="LW81" s="18"/>
      <c r="LX81" s="15"/>
    </row>
    <row r="82" spans="1:336" s="1" customFormat="1" ht="20.25" customHeight="1" x14ac:dyDescent="0.3">
      <c r="A82" s="130" t="s">
        <v>58</v>
      </c>
      <c r="B82" s="130"/>
      <c r="C82" s="130"/>
      <c r="D82" s="67">
        <f>D83</f>
        <v>60000</v>
      </c>
      <c r="E82" s="74">
        <f>E83</f>
        <v>0</v>
      </c>
      <c r="F82" s="51">
        <f>D82+E82</f>
        <v>60000</v>
      </c>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0"/>
      <c r="FF82" s="70"/>
      <c r="FG82" s="70"/>
      <c r="FH82" s="70"/>
      <c r="FI82" s="70"/>
      <c r="FJ82" s="70"/>
      <c r="FK82" s="70"/>
      <c r="FL82" s="70"/>
      <c r="FM82" s="70"/>
      <c r="FN82" s="70"/>
      <c r="FO82" s="70"/>
      <c r="FP82" s="70"/>
      <c r="FQ82" s="70"/>
      <c r="FR82" s="70"/>
      <c r="FS82" s="70"/>
      <c r="FT82" s="70"/>
      <c r="FU82" s="70"/>
      <c r="FV82" s="70"/>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c r="IX82" s="18"/>
      <c r="IY82" s="18"/>
      <c r="IZ82" s="18"/>
      <c r="JA82" s="18"/>
      <c r="JB82" s="18"/>
      <c r="JC82" s="18"/>
      <c r="JD82" s="18"/>
      <c r="JE82" s="18"/>
      <c r="JF82" s="18"/>
      <c r="JG82" s="18"/>
      <c r="JH82" s="18"/>
      <c r="JI82" s="18"/>
      <c r="JJ82" s="18"/>
      <c r="JK82" s="18"/>
      <c r="JL82" s="18"/>
      <c r="JM82" s="18"/>
      <c r="JN82" s="18"/>
      <c r="JO82" s="18"/>
      <c r="JP82" s="18"/>
      <c r="JQ82" s="18"/>
      <c r="JR82" s="18"/>
      <c r="JS82" s="18"/>
      <c r="JT82" s="18"/>
      <c r="JU82" s="18"/>
      <c r="JV82" s="18"/>
      <c r="JW82" s="18"/>
      <c r="JX82" s="18"/>
      <c r="JY82" s="18"/>
      <c r="JZ82" s="18"/>
      <c r="KA82" s="18"/>
      <c r="KB82" s="18"/>
      <c r="KC82" s="18"/>
      <c r="KD82" s="18"/>
      <c r="KE82" s="18"/>
      <c r="KF82" s="18"/>
      <c r="KG82" s="18"/>
      <c r="KH82" s="18"/>
      <c r="KI82" s="18"/>
      <c r="KJ82" s="18"/>
      <c r="KK82" s="18"/>
      <c r="KL82" s="18"/>
      <c r="KM82" s="18"/>
      <c r="KN82" s="18"/>
      <c r="KO82" s="18"/>
      <c r="KP82" s="18"/>
      <c r="KQ82" s="18"/>
      <c r="KR82" s="18"/>
      <c r="KS82" s="18"/>
      <c r="KT82" s="18"/>
      <c r="KU82" s="18"/>
      <c r="KV82" s="18"/>
      <c r="KW82" s="18"/>
      <c r="KX82" s="18"/>
      <c r="KY82" s="18"/>
      <c r="KZ82" s="18"/>
      <c r="LA82" s="18"/>
      <c r="LB82" s="18"/>
      <c r="LC82" s="18"/>
      <c r="LD82" s="18"/>
      <c r="LE82" s="18"/>
      <c r="LF82" s="18"/>
      <c r="LG82" s="18"/>
      <c r="LH82" s="18"/>
      <c r="LI82" s="18"/>
      <c r="LJ82" s="18"/>
      <c r="LK82" s="18"/>
      <c r="LL82" s="18"/>
      <c r="LM82" s="18"/>
      <c r="LN82" s="18"/>
      <c r="LO82" s="18"/>
      <c r="LP82" s="18"/>
      <c r="LQ82" s="18"/>
      <c r="LR82" s="18"/>
      <c r="LS82" s="18"/>
      <c r="LT82" s="18"/>
      <c r="LU82" s="18"/>
      <c r="LV82" s="18"/>
      <c r="LW82" s="18"/>
      <c r="LX82" s="15"/>
    </row>
    <row r="83" spans="1:336" s="1" customFormat="1" ht="18" customHeight="1" x14ac:dyDescent="0.3">
      <c r="A83" s="42">
        <v>1853400000</v>
      </c>
      <c r="B83" s="90"/>
      <c r="C83" s="30" t="s">
        <v>56</v>
      </c>
      <c r="D83" s="93">
        <v>60000</v>
      </c>
      <c r="E83" s="55"/>
      <c r="F83" s="49">
        <f t="shared" ref="F83:F129" si="11">D83+E83</f>
        <v>60000</v>
      </c>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70"/>
      <c r="FF83" s="70"/>
      <c r="FG83" s="70"/>
      <c r="FH83" s="70"/>
      <c r="FI83" s="70"/>
      <c r="FJ83" s="70"/>
      <c r="FK83" s="70"/>
      <c r="FL83" s="70"/>
      <c r="FM83" s="70"/>
      <c r="FN83" s="70"/>
      <c r="FO83" s="70"/>
      <c r="FP83" s="70"/>
      <c r="FQ83" s="70"/>
      <c r="FR83" s="70"/>
      <c r="FS83" s="70"/>
      <c r="FT83" s="70"/>
      <c r="FU83" s="70"/>
      <c r="FV83" s="70"/>
      <c r="FW83" s="70"/>
      <c r="FX83" s="70"/>
      <c r="FY83" s="70"/>
      <c r="FZ83" s="70"/>
      <c r="GA83" s="70"/>
      <c r="GB83" s="70"/>
      <c r="GC83" s="70"/>
      <c r="GD83" s="70"/>
      <c r="GE83" s="70"/>
      <c r="GF83" s="70"/>
      <c r="GG83" s="70"/>
      <c r="GH83" s="70"/>
      <c r="GI83" s="70"/>
      <c r="GJ83" s="70"/>
      <c r="GK83" s="70"/>
      <c r="GL83" s="70"/>
      <c r="GM83" s="70"/>
      <c r="GN83" s="70"/>
      <c r="GO83" s="70"/>
      <c r="GP83" s="70"/>
      <c r="GQ83" s="70"/>
      <c r="GR83" s="70"/>
      <c r="GS83" s="70"/>
      <c r="GT83" s="70"/>
      <c r="GU83" s="70"/>
      <c r="GV83" s="70"/>
      <c r="GW83" s="70"/>
      <c r="GX83" s="70"/>
      <c r="GY83" s="70"/>
      <c r="GZ83" s="70"/>
      <c r="HA83" s="70"/>
      <c r="HB83" s="70"/>
      <c r="HC83" s="70"/>
      <c r="HD83" s="70"/>
      <c r="HE83" s="70"/>
      <c r="HF83" s="70"/>
      <c r="HG83" s="70"/>
      <c r="HH83" s="70"/>
      <c r="HI83" s="70"/>
      <c r="HJ83" s="70"/>
      <c r="HK83" s="70"/>
      <c r="HL83" s="70"/>
      <c r="HM83" s="70"/>
      <c r="HN83" s="70"/>
      <c r="HO83" s="70"/>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c r="IX83" s="18"/>
      <c r="IY83" s="18"/>
      <c r="IZ83" s="18"/>
      <c r="JA83" s="18"/>
      <c r="JB83" s="18"/>
      <c r="JC83" s="18"/>
      <c r="JD83" s="18"/>
      <c r="JE83" s="18"/>
      <c r="JF83" s="18"/>
      <c r="JG83" s="18"/>
      <c r="JH83" s="18"/>
      <c r="JI83" s="18"/>
      <c r="JJ83" s="18"/>
      <c r="JK83" s="18"/>
      <c r="JL83" s="18"/>
      <c r="JM83" s="18"/>
      <c r="JN83" s="18"/>
      <c r="JO83" s="18"/>
      <c r="JP83" s="18"/>
      <c r="JQ83" s="18"/>
      <c r="JR83" s="18"/>
      <c r="JS83" s="18"/>
      <c r="JT83" s="18"/>
      <c r="JU83" s="18"/>
      <c r="JV83" s="18"/>
      <c r="JW83" s="18"/>
      <c r="JX83" s="18"/>
      <c r="JY83" s="18"/>
      <c r="JZ83" s="18"/>
      <c r="KA83" s="18"/>
      <c r="KB83" s="18"/>
      <c r="KC83" s="18"/>
      <c r="KD83" s="18"/>
      <c r="KE83" s="18"/>
      <c r="KF83" s="18"/>
      <c r="KG83" s="18"/>
      <c r="KH83" s="18"/>
      <c r="KI83" s="18"/>
      <c r="KJ83" s="18"/>
      <c r="KK83" s="18"/>
      <c r="KL83" s="18"/>
      <c r="KM83" s="18"/>
      <c r="KN83" s="18"/>
      <c r="KO83" s="18"/>
      <c r="KP83" s="18"/>
      <c r="KQ83" s="18"/>
      <c r="KR83" s="18"/>
      <c r="KS83" s="18"/>
      <c r="KT83" s="18"/>
      <c r="KU83" s="18"/>
      <c r="KV83" s="18"/>
      <c r="KW83" s="18"/>
      <c r="KX83" s="18"/>
      <c r="KY83" s="18"/>
      <c r="KZ83" s="18"/>
      <c r="LA83" s="18"/>
      <c r="LB83" s="18"/>
      <c r="LC83" s="18"/>
      <c r="LD83" s="18"/>
      <c r="LE83" s="18"/>
      <c r="LF83" s="18"/>
      <c r="LG83" s="18"/>
      <c r="LH83" s="18"/>
      <c r="LI83" s="18"/>
      <c r="LJ83" s="18"/>
      <c r="LK83" s="18"/>
      <c r="LL83" s="18"/>
      <c r="LM83" s="18"/>
      <c r="LN83" s="18"/>
      <c r="LO83" s="18"/>
      <c r="LP83" s="18"/>
      <c r="LQ83" s="18"/>
      <c r="LR83" s="18"/>
      <c r="LS83" s="18"/>
      <c r="LT83" s="18"/>
      <c r="LU83" s="18"/>
      <c r="LV83" s="18"/>
      <c r="LW83" s="18"/>
      <c r="LX83" s="15"/>
    </row>
    <row r="84" spans="1:336" s="1" customFormat="1" ht="19.5" customHeight="1" x14ac:dyDescent="0.3">
      <c r="A84" s="90">
        <v>3719770</v>
      </c>
      <c r="B84" s="90">
        <v>9770</v>
      </c>
      <c r="C84" s="28" t="s">
        <v>28</v>
      </c>
      <c r="D84" s="67">
        <f>D85+D87+D88+D86</f>
        <v>2356865</v>
      </c>
      <c r="E84" s="67">
        <f>E85+E87+E88+E86</f>
        <v>0</v>
      </c>
      <c r="F84" s="51">
        <f t="shared" si="11"/>
        <v>2356865</v>
      </c>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70"/>
      <c r="FR84" s="70"/>
      <c r="FS84" s="70"/>
      <c r="FT84" s="70"/>
      <c r="FU84" s="70"/>
      <c r="FV84" s="70"/>
      <c r="FW84" s="70"/>
      <c r="FX84" s="70"/>
      <c r="FY84" s="70"/>
      <c r="FZ84" s="70"/>
      <c r="GA84" s="70"/>
      <c r="GB84" s="70"/>
      <c r="GC84" s="70"/>
      <c r="GD84" s="70"/>
      <c r="GE84" s="70"/>
      <c r="GF84" s="70"/>
      <c r="GG84" s="70"/>
      <c r="GH84" s="70"/>
      <c r="GI84" s="70"/>
      <c r="GJ84" s="70"/>
      <c r="GK84" s="70"/>
      <c r="GL84" s="70"/>
      <c r="GM84" s="70"/>
      <c r="GN84" s="70"/>
      <c r="GO84" s="70"/>
      <c r="GP84" s="70"/>
      <c r="GQ84" s="70"/>
      <c r="GR84" s="70"/>
      <c r="GS84" s="70"/>
      <c r="GT84" s="70"/>
      <c r="GU84" s="70"/>
      <c r="GV84" s="70"/>
      <c r="GW84" s="70"/>
      <c r="GX84" s="70"/>
      <c r="GY84" s="70"/>
      <c r="GZ84" s="70"/>
      <c r="HA84" s="70"/>
      <c r="HB84" s="70"/>
      <c r="HC84" s="70"/>
      <c r="HD84" s="70"/>
      <c r="HE84" s="70"/>
      <c r="HF84" s="70"/>
      <c r="HG84" s="70"/>
      <c r="HH84" s="70"/>
      <c r="HI84" s="70"/>
      <c r="HJ84" s="70"/>
      <c r="HK84" s="70"/>
      <c r="HL84" s="70"/>
      <c r="HM84" s="70"/>
      <c r="HN84" s="70"/>
      <c r="HO84" s="70"/>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5"/>
    </row>
    <row r="85" spans="1:336" s="1" customFormat="1" ht="30.75" customHeight="1" x14ac:dyDescent="0.3">
      <c r="A85" s="40">
        <v>1810000000</v>
      </c>
      <c r="B85" s="42"/>
      <c r="C85" s="32" t="s">
        <v>20</v>
      </c>
      <c r="D85" s="93">
        <f>D91+D95+D97+D98+D93</f>
        <v>2166865</v>
      </c>
      <c r="E85" s="93">
        <f t="shared" ref="E85:F85" si="12">E91+E95+E97+E98+E93</f>
        <v>0</v>
      </c>
      <c r="F85" s="93">
        <f t="shared" si="12"/>
        <v>2166865</v>
      </c>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5"/>
    </row>
    <row r="86" spans="1:336" s="1" customFormat="1" ht="21" customHeight="1" x14ac:dyDescent="0.3">
      <c r="A86" s="40">
        <v>1830520000</v>
      </c>
      <c r="B86" s="42"/>
      <c r="C86" s="32" t="s">
        <v>59</v>
      </c>
      <c r="D86" s="93">
        <f>D100</f>
        <v>20000</v>
      </c>
      <c r="E86" s="93">
        <f t="shared" ref="E86:F86" si="13">E100</f>
        <v>0</v>
      </c>
      <c r="F86" s="93">
        <f t="shared" si="13"/>
        <v>20000</v>
      </c>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c r="GV86" s="70"/>
      <c r="GW86" s="70"/>
      <c r="GX86" s="70"/>
      <c r="GY86" s="70"/>
      <c r="GZ86" s="70"/>
      <c r="HA86" s="70"/>
      <c r="HB86" s="70"/>
      <c r="HC86" s="70"/>
      <c r="HD86" s="70"/>
      <c r="HE86" s="70"/>
      <c r="HF86" s="70"/>
      <c r="HG86" s="70"/>
      <c r="HH86" s="70"/>
      <c r="HI86" s="70"/>
      <c r="HJ86" s="70"/>
      <c r="HK86" s="70"/>
      <c r="HL86" s="70"/>
      <c r="HM86" s="70"/>
      <c r="HN86" s="70"/>
      <c r="HO86" s="70"/>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5"/>
    </row>
    <row r="87" spans="1:336" s="1" customFormat="1" ht="20.25" customHeight="1" x14ac:dyDescent="0.3">
      <c r="A87" s="42">
        <v>1853400000</v>
      </c>
      <c r="B87" s="90"/>
      <c r="C87" s="30" t="s">
        <v>56</v>
      </c>
      <c r="D87" s="93">
        <f>D103+D105</f>
        <v>170000</v>
      </c>
      <c r="E87" s="93">
        <f>E103+E105</f>
        <v>0</v>
      </c>
      <c r="F87" s="49">
        <f t="shared" si="11"/>
        <v>170000</v>
      </c>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70"/>
      <c r="GD87" s="70"/>
      <c r="GE87" s="70"/>
      <c r="GF87" s="70"/>
      <c r="GG87" s="70"/>
      <c r="GH87" s="70"/>
      <c r="GI87" s="70"/>
      <c r="GJ87" s="70"/>
      <c r="GK87" s="70"/>
      <c r="GL87" s="70"/>
      <c r="GM87" s="70"/>
      <c r="GN87" s="70"/>
      <c r="GO87" s="70"/>
      <c r="GP87" s="70"/>
      <c r="GQ87" s="70"/>
      <c r="GR87" s="70"/>
      <c r="GS87" s="70"/>
      <c r="GT87" s="70"/>
      <c r="GU87" s="70"/>
      <c r="GV87" s="70"/>
      <c r="GW87" s="70"/>
      <c r="GX87" s="70"/>
      <c r="GY87" s="70"/>
      <c r="GZ87" s="70"/>
      <c r="HA87" s="70"/>
      <c r="HB87" s="70"/>
      <c r="HC87" s="70"/>
      <c r="HD87" s="70"/>
      <c r="HE87" s="70"/>
      <c r="HF87" s="70"/>
      <c r="HG87" s="70"/>
      <c r="HH87" s="70"/>
      <c r="HI87" s="70"/>
      <c r="HJ87" s="70"/>
      <c r="HK87" s="70"/>
      <c r="HL87" s="70"/>
      <c r="HM87" s="70"/>
      <c r="HN87" s="70"/>
      <c r="HO87" s="70"/>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5"/>
    </row>
    <row r="88" spans="1:336" s="1" customFormat="1" ht="18" hidden="1" customHeight="1" x14ac:dyDescent="0.3">
      <c r="A88" s="95">
        <v>1852000000</v>
      </c>
      <c r="B88" s="90"/>
      <c r="C88" s="30" t="s">
        <v>38</v>
      </c>
      <c r="D88" s="93">
        <f>D107+D109</f>
        <v>0</v>
      </c>
      <c r="E88" s="93">
        <f t="shared" ref="E88:F88" si="14">E107+E109</f>
        <v>0</v>
      </c>
      <c r="F88" s="93">
        <f t="shared" si="14"/>
        <v>0</v>
      </c>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c r="GY88" s="70"/>
      <c r="GZ88" s="70"/>
      <c r="HA88" s="70"/>
      <c r="HB88" s="70"/>
      <c r="HC88" s="70"/>
      <c r="HD88" s="70"/>
      <c r="HE88" s="70"/>
      <c r="HF88" s="70"/>
      <c r="HG88" s="70"/>
      <c r="HH88" s="70"/>
      <c r="HI88" s="70"/>
      <c r="HJ88" s="70"/>
      <c r="HK88" s="70"/>
      <c r="HL88" s="70"/>
      <c r="HM88" s="70"/>
      <c r="HN88" s="70"/>
      <c r="HO88" s="70"/>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c r="JA88" s="18"/>
      <c r="JB88" s="18"/>
      <c r="JC88" s="18"/>
      <c r="JD88" s="18"/>
      <c r="JE88" s="18"/>
      <c r="JF88" s="18"/>
      <c r="JG88" s="18"/>
      <c r="JH88" s="18"/>
      <c r="JI88" s="18"/>
      <c r="JJ88" s="18"/>
      <c r="JK88" s="18"/>
      <c r="JL88" s="18"/>
      <c r="JM88" s="18"/>
      <c r="JN88" s="18"/>
      <c r="JO88" s="18"/>
      <c r="JP88" s="18"/>
      <c r="JQ88" s="18"/>
      <c r="JR88" s="18"/>
      <c r="JS88" s="18"/>
      <c r="JT88" s="18"/>
      <c r="JU88" s="18"/>
      <c r="JV88" s="18"/>
      <c r="JW88" s="18"/>
      <c r="JX88" s="18"/>
      <c r="JY88" s="18"/>
      <c r="JZ88" s="18"/>
      <c r="KA88" s="18"/>
      <c r="KB88" s="18"/>
      <c r="KC88" s="18"/>
      <c r="KD88" s="18"/>
      <c r="KE88" s="18"/>
      <c r="KF88" s="18"/>
      <c r="KG88" s="18"/>
      <c r="KH88" s="18"/>
      <c r="KI88" s="18"/>
      <c r="KJ88" s="18"/>
      <c r="KK88" s="18"/>
      <c r="KL88" s="18"/>
      <c r="KM88" s="18"/>
      <c r="KN88" s="18"/>
      <c r="KO88" s="18"/>
      <c r="KP88" s="18"/>
      <c r="KQ88" s="18"/>
      <c r="KR88" s="18"/>
      <c r="KS88" s="18"/>
      <c r="KT88" s="18"/>
      <c r="KU88" s="18"/>
      <c r="KV88" s="18"/>
      <c r="KW88" s="18"/>
      <c r="KX88" s="18"/>
      <c r="KY88" s="18"/>
      <c r="KZ88" s="18"/>
      <c r="LA88" s="18"/>
      <c r="LB88" s="18"/>
      <c r="LC88" s="18"/>
      <c r="LD88" s="18"/>
      <c r="LE88" s="18"/>
      <c r="LF88" s="18"/>
      <c r="LG88" s="18"/>
      <c r="LH88" s="18"/>
      <c r="LI88" s="18"/>
      <c r="LJ88" s="18"/>
      <c r="LK88" s="18"/>
      <c r="LL88" s="18"/>
      <c r="LM88" s="18"/>
      <c r="LN88" s="18"/>
      <c r="LO88" s="18"/>
      <c r="LP88" s="18"/>
      <c r="LQ88" s="18"/>
      <c r="LR88" s="18"/>
      <c r="LS88" s="18"/>
      <c r="LT88" s="18"/>
      <c r="LU88" s="18"/>
      <c r="LV88" s="18"/>
      <c r="LW88" s="18"/>
      <c r="LX88" s="15"/>
    </row>
    <row r="89" spans="1:336" s="1" customFormat="1" ht="24.75" customHeight="1" x14ac:dyDescent="0.3">
      <c r="A89" s="140" t="s">
        <v>57</v>
      </c>
      <c r="B89" s="140"/>
      <c r="C89" s="140"/>
      <c r="D89" s="43"/>
      <c r="E89" s="55"/>
      <c r="F89" s="51"/>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c r="GG89" s="70"/>
      <c r="GH89" s="70"/>
      <c r="GI89" s="70"/>
      <c r="GJ89" s="70"/>
      <c r="GK89" s="70"/>
      <c r="GL89" s="70"/>
      <c r="GM89" s="70"/>
      <c r="GN89" s="70"/>
      <c r="GO89" s="70"/>
      <c r="GP89" s="70"/>
      <c r="GQ89" s="70"/>
      <c r="GR89" s="70"/>
      <c r="GS89" s="70"/>
      <c r="GT89" s="70"/>
      <c r="GU89" s="70"/>
      <c r="GV89" s="70"/>
      <c r="GW89" s="70"/>
      <c r="GX89" s="70"/>
      <c r="GY89" s="70"/>
      <c r="GZ89" s="70"/>
      <c r="HA89" s="70"/>
      <c r="HB89" s="70"/>
      <c r="HC89" s="70"/>
      <c r="HD89" s="70"/>
      <c r="HE89" s="70"/>
      <c r="HF89" s="70"/>
      <c r="HG89" s="70"/>
      <c r="HH89" s="70"/>
      <c r="HI89" s="70"/>
      <c r="HJ89" s="70"/>
      <c r="HK89" s="70"/>
      <c r="HL89" s="70"/>
      <c r="HM89" s="70"/>
      <c r="HN89" s="70"/>
      <c r="HO89" s="70"/>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c r="JA89" s="18"/>
      <c r="JB89" s="18"/>
      <c r="JC89" s="18"/>
      <c r="JD89" s="18"/>
      <c r="JE89" s="18"/>
      <c r="JF89" s="18"/>
      <c r="JG89" s="18"/>
      <c r="JH89" s="18"/>
      <c r="JI89" s="18"/>
      <c r="JJ89" s="18"/>
      <c r="JK89" s="18"/>
      <c r="JL89" s="18"/>
      <c r="JM89" s="18"/>
      <c r="JN89" s="18"/>
      <c r="JO89" s="18"/>
      <c r="JP89" s="18"/>
      <c r="JQ89" s="18"/>
      <c r="JR89" s="18"/>
      <c r="JS89" s="18"/>
      <c r="JT89" s="18"/>
      <c r="JU89" s="18"/>
      <c r="JV89" s="18"/>
      <c r="JW89" s="18"/>
      <c r="JX89" s="18"/>
      <c r="JY89" s="18"/>
      <c r="JZ89" s="18"/>
      <c r="KA89" s="18"/>
      <c r="KB89" s="18"/>
      <c r="KC89" s="18"/>
      <c r="KD89" s="18"/>
      <c r="KE89" s="18"/>
      <c r="KF89" s="18"/>
      <c r="KG89" s="18"/>
      <c r="KH89" s="18"/>
      <c r="KI89" s="18"/>
      <c r="KJ89" s="18"/>
      <c r="KK89" s="18"/>
      <c r="KL89" s="18"/>
      <c r="KM89" s="18"/>
      <c r="KN89" s="18"/>
      <c r="KO89" s="18"/>
      <c r="KP89" s="18"/>
      <c r="KQ89" s="18"/>
      <c r="KR89" s="18"/>
      <c r="KS89" s="18"/>
      <c r="KT89" s="18"/>
      <c r="KU89" s="18"/>
      <c r="KV89" s="18"/>
      <c r="KW89" s="18"/>
      <c r="KX89" s="18"/>
      <c r="KY89" s="18"/>
      <c r="KZ89" s="18"/>
      <c r="LA89" s="18"/>
      <c r="LB89" s="18"/>
      <c r="LC89" s="18"/>
      <c r="LD89" s="18"/>
      <c r="LE89" s="18"/>
      <c r="LF89" s="18"/>
      <c r="LG89" s="18"/>
      <c r="LH89" s="18"/>
      <c r="LI89" s="18"/>
      <c r="LJ89" s="18"/>
      <c r="LK89" s="18"/>
      <c r="LL89" s="18"/>
      <c r="LM89" s="18"/>
      <c r="LN89" s="18"/>
      <c r="LO89" s="18"/>
      <c r="LP89" s="18"/>
      <c r="LQ89" s="18"/>
      <c r="LR89" s="18"/>
      <c r="LS89" s="18"/>
      <c r="LT89" s="18"/>
      <c r="LU89" s="18"/>
      <c r="LV89" s="18"/>
      <c r="LW89" s="18"/>
      <c r="LX89" s="15"/>
    </row>
    <row r="90" spans="1:336" s="1" customFormat="1" ht="63" customHeight="1" x14ac:dyDescent="0.3">
      <c r="A90" s="162" t="s">
        <v>60</v>
      </c>
      <c r="B90" s="163"/>
      <c r="C90" s="164"/>
      <c r="D90" s="45">
        <f>D91</f>
        <v>199076.4</v>
      </c>
      <c r="E90" s="74">
        <f>E91</f>
        <v>0</v>
      </c>
      <c r="F90" s="51">
        <f t="shared" si="11"/>
        <v>199076.4</v>
      </c>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70"/>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70"/>
      <c r="HL90" s="70"/>
      <c r="HM90" s="70"/>
      <c r="HN90" s="70"/>
      <c r="HO90" s="70"/>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c r="JA90" s="18"/>
      <c r="JB90" s="18"/>
      <c r="JC90" s="18"/>
      <c r="JD90" s="18"/>
      <c r="JE90" s="18"/>
      <c r="JF90" s="18"/>
      <c r="JG90" s="18"/>
      <c r="JH90" s="18"/>
      <c r="JI90" s="18"/>
      <c r="JJ90" s="18"/>
      <c r="JK90" s="18"/>
      <c r="JL90" s="18"/>
      <c r="JM90" s="18"/>
      <c r="JN90" s="18"/>
      <c r="JO90" s="18"/>
      <c r="JP90" s="18"/>
      <c r="JQ90" s="18"/>
      <c r="JR90" s="18"/>
      <c r="JS90" s="18"/>
      <c r="JT90" s="18"/>
      <c r="JU90" s="18"/>
      <c r="JV90" s="18"/>
      <c r="JW90" s="18"/>
      <c r="JX90" s="18"/>
      <c r="JY90" s="18"/>
      <c r="JZ90" s="18"/>
      <c r="KA90" s="18"/>
      <c r="KB90" s="18"/>
      <c r="KC90" s="18"/>
      <c r="KD90" s="18"/>
      <c r="KE90" s="18"/>
      <c r="KF90" s="18"/>
      <c r="KG90" s="18"/>
      <c r="KH90" s="18"/>
      <c r="KI90" s="18"/>
      <c r="KJ90" s="18"/>
      <c r="KK90" s="18"/>
      <c r="KL90" s="18"/>
      <c r="KM90" s="18"/>
      <c r="KN90" s="18"/>
      <c r="KO90" s="18"/>
      <c r="KP90" s="18"/>
      <c r="KQ90" s="18"/>
      <c r="KR90" s="18"/>
      <c r="KS90" s="18"/>
      <c r="KT90" s="18"/>
      <c r="KU90" s="18"/>
      <c r="KV90" s="18"/>
      <c r="KW90" s="18"/>
      <c r="KX90" s="18"/>
      <c r="KY90" s="18"/>
      <c r="KZ90" s="18"/>
      <c r="LA90" s="18"/>
      <c r="LB90" s="18"/>
      <c r="LC90" s="18"/>
      <c r="LD90" s="18"/>
      <c r="LE90" s="18"/>
      <c r="LF90" s="18"/>
      <c r="LG90" s="18"/>
      <c r="LH90" s="18"/>
      <c r="LI90" s="18"/>
      <c r="LJ90" s="18"/>
      <c r="LK90" s="18"/>
      <c r="LL90" s="18"/>
      <c r="LM90" s="18"/>
      <c r="LN90" s="18"/>
      <c r="LO90" s="18"/>
      <c r="LP90" s="18"/>
      <c r="LQ90" s="18"/>
      <c r="LR90" s="18"/>
      <c r="LS90" s="18"/>
      <c r="LT90" s="18"/>
      <c r="LU90" s="18"/>
      <c r="LV90" s="18"/>
      <c r="LW90" s="18"/>
      <c r="LX90" s="15"/>
    </row>
    <row r="91" spans="1:336" s="1" customFormat="1" ht="21.75" customHeight="1" x14ac:dyDescent="0.3">
      <c r="A91" s="40">
        <v>1810000000</v>
      </c>
      <c r="B91" s="42"/>
      <c r="C91" s="32" t="s">
        <v>20</v>
      </c>
      <c r="D91" s="43">
        <v>199076.4</v>
      </c>
      <c r="E91" s="55"/>
      <c r="F91" s="49">
        <f t="shared" si="11"/>
        <v>199076.4</v>
      </c>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70"/>
      <c r="HD91" s="70"/>
      <c r="HE91" s="70"/>
      <c r="HF91" s="70"/>
      <c r="HG91" s="70"/>
      <c r="HH91" s="70"/>
      <c r="HI91" s="70"/>
      <c r="HJ91" s="70"/>
      <c r="HK91" s="70"/>
      <c r="HL91" s="70"/>
      <c r="HM91" s="70"/>
      <c r="HN91" s="70"/>
      <c r="HO91" s="70"/>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c r="JA91" s="18"/>
      <c r="JB91" s="18"/>
      <c r="JC91" s="18"/>
      <c r="JD91" s="18"/>
      <c r="JE91" s="18"/>
      <c r="JF91" s="18"/>
      <c r="JG91" s="18"/>
      <c r="JH91" s="18"/>
      <c r="JI91" s="18"/>
      <c r="JJ91" s="18"/>
      <c r="JK91" s="18"/>
      <c r="JL91" s="18"/>
      <c r="JM91" s="18"/>
      <c r="JN91" s="18"/>
      <c r="JO91" s="18"/>
      <c r="JP91" s="18"/>
      <c r="JQ91" s="18"/>
      <c r="JR91" s="18"/>
      <c r="JS91" s="18"/>
      <c r="JT91" s="18"/>
      <c r="JU91" s="18"/>
      <c r="JV91" s="18"/>
      <c r="JW91" s="18"/>
      <c r="JX91" s="18"/>
      <c r="JY91" s="18"/>
      <c r="JZ91" s="18"/>
      <c r="KA91" s="18"/>
      <c r="KB91" s="18"/>
      <c r="KC91" s="18"/>
      <c r="KD91" s="18"/>
      <c r="KE91" s="18"/>
      <c r="KF91" s="18"/>
      <c r="KG91" s="18"/>
      <c r="KH91" s="18"/>
      <c r="KI91" s="18"/>
      <c r="KJ91" s="18"/>
      <c r="KK91" s="18"/>
      <c r="KL91" s="18"/>
      <c r="KM91" s="18"/>
      <c r="KN91" s="18"/>
      <c r="KO91" s="18"/>
      <c r="KP91" s="18"/>
      <c r="KQ91" s="18"/>
      <c r="KR91" s="18"/>
      <c r="KS91" s="18"/>
      <c r="KT91" s="18"/>
      <c r="KU91" s="18"/>
      <c r="KV91" s="18"/>
      <c r="KW91" s="18"/>
      <c r="KX91" s="18"/>
      <c r="KY91" s="18"/>
      <c r="KZ91" s="18"/>
      <c r="LA91" s="18"/>
      <c r="LB91" s="18"/>
      <c r="LC91" s="18"/>
      <c r="LD91" s="18"/>
      <c r="LE91" s="18"/>
      <c r="LF91" s="18"/>
      <c r="LG91" s="18"/>
      <c r="LH91" s="18"/>
      <c r="LI91" s="18"/>
      <c r="LJ91" s="18"/>
      <c r="LK91" s="18"/>
      <c r="LL91" s="18"/>
      <c r="LM91" s="18"/>
      <c r="LN91" s="18"/>
      <c r="LO91" s="18"/>
      <c r="LP91" s="18"/>
      <c r="LQ91" s="18"/>
      <c r="LR91" s="18"/>
      <c r="LS91" s="18"/>
      <c r="LT91" s="18"/>
      <c r="LU91" s="18"/>
      <c r="LV91" s="18"/>
      <c r="LW91" s="18"/>
      <c r="LX91" s="15"/>
    </row>
    <row r="92" spans="1:336" s="1" customFormat="1" ht="59.25" customHeight="1" x14ac:dyDescent="0.3">
      <c r="A92" s="132" t="s">
        <v>61</v>
      </c>
      <c r="B92" s="165"/>
      <c r="C92" s="133"/>
      <c r="D92" s="45">
        <f>D93</f>
        <v>149865</v>
      </c>
      <c r="E92" s="74">
        <f>E93</f>
        <v>0</v>
      </c>
      <c r="F92" s="51">
        <f t="shared" ref="F92:F93" si="15">D92+E92</f>
        <v>149865</v>
      </c>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70"/>
      <c r="GD92" s="70"/>
      <c r="GE92" s="70"/>
      <c r="GF92" s="70"/>
      <c r="GG92" s="70"/>
      <c r="GH92" s="70"/>
      <c r="GI92" s="70"/>
      <c r="GJ92" s="70"/>
      <c r="GK92" s="70"/>
      <c r="GL92" s="70"/>
      <c r="GM92" s="70"/>
      <c r="GN92" s="70"/>
      <c r="GO92" s="70"/>
      <c r="GP92" s="70"/>
      <c r="GQ92" s="70"/>
      <c r="GR92" s="70"/>
      <c r="GS92" s="70"/>
      <c r="GT92" s="70"/>
      <c r="GU92" s="70"/>
      <c r="GV92" s="70"/>
      <c r="GW92" s="70"/>
      <c r="GX92" s="70"/>
      <c r="GY92" s="70"/>
      <c r="GZ92" s="70"/>
      <c r="HA92" s="70"/>
      <c r="HB92" s="70"/>
      <c r="HC92" s="70"/>
      <c r="HD92" s="70"/>
      <c r="HE92" s="70"/>
      <c r="HF92" s="70"/>
      <c r="HG92" s="70"/>
      <c r="HH92" s="70"/>
      <c r="HI92" s="70"/>
      <c r="HJ92" s="70"/>
      <c r="HK92" s="70"/>
      <c r="HL92" s="70"/>
      <c r="HM92" s="70"/>
      <c r="HN92" s="70"/>
      <c r="HO92" s="70"/>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c r="JA92" s="18"/>
      <c r="JB92" s="18"/>
      <c r="JC92" s="18"/>
      <c r="JD92" s="18"/>
      <c r="JE92" s="18"/>
      <c r="JF92" s="18"/>
      <c r="JG92" s="18"/>
      <c r="JH92" s="18"/>
      <c r="JI92" s="18"/>
      <c r="JJ92" s="18"/>
      <c r="JK92" s="18"/>
      <c r="JL92" s="18"/>
      <c r="JM92" s="18"/>
      <c r="JN92" s="18"/>
      <c r="JO92" s="18"/>
      <c r="JP92" s="18"/>
      <c r="JQ92" s="18"/>
      <c r="JR92" s="18"/>
      <c r="JS92" s="18"/>
      <c r="JT92" s="18"/>
      <c r="JU92" s="18"/>
      <c r="JV92" s="18"/>
      <c r="JW92" s="18"/>
      <c r="JX92" s="18"/>
      <c r="JY92" s="18"/>
      <c r="JZ92" s="18"/>
      <c r="KA92" s="18"/>
      <c r="KB92" s="18"/>
      <c r="KC92" s="18"/>
      <c r="KD92" s="18"/>
      <c r="KE92" s="18"/>
      <c r="KF92" s="18"/>
      <c r="KG92" s="18"/>
      <c r="KH92" s="18"/>
      <c r="KI92" s="18"/>
      <c r="KJ92" s="18"/>
      <c r="KK92" s="18"/>
      <c r="KL92" s="18"/>
      <c r="KM92" s="18"/>
      <c r="KN92" s="18"/>
      <c r="KO92" s="18"/>
      <c r="KP92" s="18"/>
      <c r="KQ92" s="18"/>
      <c r="KR92" s="18"/>
      <c r="KS92" s="18"/>
      <c r="KT92" s="18"/>
      <c r="KU92" s="18"/>
      <c r="KV92" s="18"/>
      <c r="KW92" s="18"/>
      <c r="KX92" s="18"/>
      <c r="KY92" s="18"/>
      <c r="KZ92" s="18"/>
      <c r="LA92" s="18"/>
      <c r="LB92" s="18"/>
      <c r="LC92" s="18"/>
      <c r="LD92" s="18"/>
      <c r="LE92" s="18"/>
      <c r="LF92" s="18"/>
      <c r="LG92" s="18"/>
      <c r="LH92" s="18"/>
      <c r="LI92" s="18"/>
      <c r="LJ92" s="18"/>
      <c r="LK92" s="18"/>
      <c r="LL92" s="18"/>
      <c r="LM92" s="18"/>
      <c r="LN92" s="18"/>
      <c r="LO92" s="18"/>
      <c r="LP92" s="18"/>
      <c r="LQ92" s="18"/>
      <c r="LR92" s="18"/>
      <c r="LS92" s="18"/>
      <c r="LT92" s="18"/>
      <c r="LU92" s="18"/>
      <c r="LV92" s="18"/>
      <c r="LW92" s="18"/>
      <c r="LX92" s="15"/>
    </row>
    <row r="93" spans="1:336" s="1" customFormat="1" ht="21.75" customHeight="1" x14ac:dyDescent="0.3">
      <c r="A93" s="40">
        <v>1810000000</v>
      </c>
      <c r="B93" s="42"/>
      <c r="C93" s="32" t="s">
        <v>20</v>
      </c>
      <c r="D93" s="43">
        <v>149865</v>
      </c>
      <c r="E93" s="55"/>
      <c r="F93" s="49">
        <f t="shared" si="15"/>
        <v>149865</v>
      </c>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0"/>
      <c r="FF93" s="70"/>
      <c r="FG93" s="70"/>
      <c r="FH93" s="70"/>
      <c r="FI93" s="70"/>
      <c r="FJ93" s="70"/>
      <c r="FK93" s="70"/>
      <c r="FL93" s="70"/>
      <c r="FM93" s="70"/>
      <c r="FN93" s="70"/>
      <c r="FO93" s="70"/>
      <c r="FP93" s="70"/>
      <c r="FQ93" s="70"/>
      <c r="FR93" s="70"/>
      <c r="FS93" s="70"/>
      <c r="FT93" s="70"/>
      <c r="FU93" s="70"/>
      <c r="FV93" s="70"/>
      <c r="FW93" s="70"/>
      <c r="FX93" s="70"/>
      <c r="FY93" s="70"/>
      <c r="FZ93" s="70"/>
      <c r="GA93" s="70"/>
      <c r="GB93" s="70"/>
      <c r="GC93" s="70"/>
      <c r="GD93" s="70"/>
      <c r="GE93" s="70"/>
      <c r="GF93" s="70"/>
      <c r="GG93" s="70"/>
      <c r="GH93" s="70"/>
      <c r="GI93" s="70"/>
      <c r="GJ93" s="70"/>
      <c r="GK93" s="70"/>
      <c r="GL93" s="70"/>
      <c r="GM93" s="70"/>
      <c r="GN93" s="70"/>
      <c r="GO93" s="70"/>
      <c r="GP93" s="70"/>
      <c r="GQ93" s="70"/>
      <c r="GR93" s="70"/>
      <c r="GS93" s="70"/>
      <c r="GT93" s="70"/>
      <c r="GU93" s="70"/>
      <c r="GV93" s="70"/>
      <c r="GW93" s="70"/>
      <c r="GX93" s="70"/>
      <c r="GY93" s="70"/>
      <c r="GZ93" s="70"/>
      <c r="HA93" s="70"/>
      <c r="HB93" s="70"/>
      <c r="HC93" s="70"/>
      <c r="HD93" s="70"/>
      <c r="HE93" s="70"/>
      <c r="HF93" s="70"/>
      <c r="HG93" s="70"/>
      <c r="HH93" s="70"/>
      <c r="HI93" s="70"/>
      <c r="HJ93" s="70"/>
      <c r="HK93" s="70"/>
      <c r="HL93" s="70"/>
      <c r="HM93" s="70"/>
      <c r="HN93" s="70"/>
      <c r="HO93" s="70"/>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c r="JA93" s="18"/>
      <c r="JB93" s="18"/>
      <c r="JC93" s="18"/>
      <c r="JD93" s="18"/>
      <c r="JE93" s="18"/>
      <c r="JF93" s="18"/>
      <c r="JG93" s="18"/>
      <c r="JH93" s="18"/>
      <c r="JI93" s="18"/>
      <c r="JJ93" s="18"/>
      <c r="JK93" s="18"/>
      <c r="JL93" s="18"/>
      <c r="JM93" s="18"/>
      <c r="JN93" s="18"/>
      <c r="JO93" s="18"/>
      <c r="JP93" s="18"/>
      <c r="JQ93" s="18"/>
      <c r="JR93" s="18"/>
      <c r="JS93" s="18"/>
      <c r="JT93" s="18"/>
      <c r="JU93" s="18"/>
      <c r="JV93" s="18"/>
      <c r="JW93" s="18"/>
      <c r="JX93" s="18"/>
      <c r="JY93" s="18"/>
      <c r="JZ93" s="18"/>
      <c r="KA93" s="18"/>
      <c r="KB93" s="18"/>
      <c r="KC93" s="18"/>
      <c r="KD93" s="18"/>
      <c r="KE93" s="18"/>
      <c r="KF93" s="18"/>
      <c r="KG93" s="18"/>
      <c r="KH93" s="18"/>
      <c r="KI93" s="18"/>
      <c r="KJ93" s="18"/>
      <c r="KK93" s="18"/>
      <c r="KL93" s="18"/>
      <c r="KM93" s="18"/>
      <c r="KN93" s="18"/>
      <c r="KO93" s="18"/>
      <c r="KP93" s="18"/>
      <c r="KQ93" s="18"/>
      <c r="KR93" s="18"/>
      <c r="KS93" s="18"/>
      <c r="KT93" s="18"/>
      <c r="KU93" s="18"/>
      <c r="KV93" s="18"/>
      <c r="KW93" s="18"/>
      <c r="KX93" s="18"/>
      <c r="KY93" s="18"/>
      <c r="KZ93" s="18"/>
      <c r="LA93" s="18"/>
      <c r="LB93" s="18"/>
      <c r="LC93" s="18"/>
      <c r="LD93" s="18"/>
      <c r="LE93" s="18"/>
      <c r="LF93" s="18"/>
      <c r="LG93" s="18"/>
      <c r="LH93" s="18"/>
      <c r="LI93" s="18"/>
      <c r="LJ93" s="18"/>
      <c r="LK93" s="18"/>
      <c r="LL93" s="18"/>
      <c r="LM93" s="18"/>
      <c r="LN93" s="18"/>
      <c r="LO93" s="18"/>
      <c r="LP93" s="18"/>
      <c r="LQ93" s="18"/>
      <c r="LR93" s="18"/>
      <c r="LS93" s="18"/>
      <c r="LT93" s="18"/>
      <c r="LU93" s="18"/>
      <c r="LV93" s="18"/>
      <c r="LW93" s="18"/>
      <c r="LX93" s="15"/>
    </row>
    <row r="94" spans="1:336" s="1" customFormat="1" ht="47.25" customHeight="1" x14ac:dyDescent="0.3">
      <c r="A94" s="130" t="s">
        <v>62</v>
      </c>
      <c r="B94" s="130"/>
      <c r="C94" s="130"/>
      <c r="D94" s="45">
        <f>D95</f>
        <v>217000</v>
      </c>
      <c r="E94" s="74">
        <f>E95</f>
        <v>0</v>
      </c>
      <c r="F94" s="51">
        <f t="shared" si="11"/>
        <v>217000</v>
      </c>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c r="JA94" s="18"/>
      <c r="JB94" s="18"/>
      <c r="JC94" s="18"/>
      <c r="JD94" s="18"/>
      <c r="JE94" s="18"/>
      <c r="JF94" s="18"/>
      <c r="JG94" s="18"/>
      <c r="JH94" s="18"/>
      <c r="JI94" s="18"/>
      <c r="JJ94" s="18"/>
      <c r="JK94" s="18"/>
      <c r="JL94" s="18"/>
      <c r="JM94" s="18"/>
      <c r="JN94" s="18"/>
      <c r="JO94" s="18"/>
      <c r="JP94" s="18"/>
      <c r="JQ94" s="18"/>
      <c r="JR94" s="18"/>
      <c r="JS94" s="18"/>
      <c r="JT94" s="18"/>
      <c r="JU94" s="18"/>
      <c r="JV94" s="18"/>
      <c r="JW94" s="18"/>
      <c r="JX94" s="18"/>
      <c r="JY94" s="18"/>
      <c r="JZ94" s="18"/>
      <c r="KA94" s="18"/>
      <c r="KB94" s="18"/>
      <c r="KC94" s="18"/>
      <c r="KD94" s="18"/>
      <c r="KE94" s="18"/>
      <c r="KF94" s="18"/>
      <c r="KG94" s="18"/>
      <c r="KH94" s="18"/>
      <c r="KI94" s="18"/>
      <c r="KJ94" s="18"/>
      <c r="KK94" s="18"/>
      <c r="KL94" s="18"/>
      <c r="KM94" s="18"/>
      <c r="KN94" s="18"/>
      <c r="KO94" s="18"/>
      <c r="KP94" s="18"/>
      <c r="KQ94" s="18"/>
      <c r="KR94" s="18"/>
      <c r="KS94" s="18"/>
      <c r="KT94" s="18"/>
      <c r="KU94" s="18"/>
      <c r="KV94" s="18"/>
      <c r="KW94" s="18"/>
      <c r="KX94" s="18"/>
      <c r="KY94" s="18"/>
      <c r="KZ94" s="18"/>
      <c r="LA94" s="18"/>
      <c r="LB94" s="18"/>
      <c r="LC94" s="18"/>
      <c r="LD94" s="18"/>
      <c r="LE94" s="18"/>
      <c r="LF94" s="18"/>
      <c r="LG94" s="18"/>
      <c r="LH94" s="18"/>
      <c r="LI94" s="18"/>
      <c r="LJ94" s="18"/>
      <c r="LK94" s="18"/>
      <c r="LL94" s="18"/>
      <c r="LM94" s="18"/>
      <c r="LN94" s="18"/>
      <c r="LO94" s="18"/>
      <c r="LP94" s="18"/>
      <c r="LQ94" s="18"/>
      <c r="LR94" s="18"/>
      <c r="LS94" s="18"/>
      <c r="LT94" s="18"/>
      <c r="LU94" s="18"/>
      <c r="LV94" s="18"/>
      <c r="LW94" s="18"/>
      <c r="LX94" s="15"/>
    </row>
    <row r="95" spans="1:336" s="1" customFormat="1" ht="23.25" customHeight="1" x14ac:dyDescent="0.3">
      <c r="A95" s="40">
        <v>1810000000</v>
      </c>
      <c r="B95" s="42"/>
      <c r="C95" s="32" t="s">
        <v>20</v>
      </c>
      <c r="D95" s="43">
        <v>217000</v>
      </c>
      <c r="E95" s="55"/>
      <c r="F95" s="49">
        <f t="shared" si="11"/>
        <v>217000</v>
      </c>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c r="FZ95" s="70"/>
      <c r="GA95" s="70"/>
      <c r="GB95" s="70"/>
      <c r="GC95" s="70"/>
      <c r="GD95" s="70"/>
      <c r="GE95" s="70"/>
      <c r="GF95" s="70"/>
      <c r="GG95" s="70"/>
      <c r="GH95" s="70"/>
      <c r="GI95" s="70"/>
      <c r="GJ95" s="70"/>
      <c r="GK95" s="70"/>
      <c r="GL95" s="70"/>
      <c r="GM95" s="70"/>
      <c r="GN95" s="70"/>
      <c r="GO95" s="70"/>
      <c r="GP95" s="70"/>
      <c r="GQ95" s="70"/>
      <c r="GR95" s="70"/>
      <c r="GS95" s="70"/>
      <c r="GT95" s="70"/>
      <c r="GU95" s="70"/>
      <c r="GV95" s="70"/>
      <c r="GW95" s="70"/>
      <c r="GX95" s="70"/>
      <c r="GY95" s="70"/>
      <c r="GZ95" s="70"/>
      <c r="HA95" s="70"/>
      <c r="HB95" s="70"/>
      <c r="HC95" s="70"/>
      <c r="HD95" s="70"/>
      <c r="HE95" s="70"/>
      <c r="HF95" s="70"/>
      <c r="HG95" s="70"/>
      <c r="HH95" s="70"/>
      <c r="HI95" s="70"/>
      <c r="HJ95" s="70"/>
      <c r="HK95" s="70"/>
      <c r="HL95" s="70"/>
      <c r="HM95" s="70"/>
      <c r="HN95" s="70"/>
      <c r="HO95" s="70"/>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c r="JA95" s="18"/>
      <c r="JB95" s="18"/>
      <c r="JC95" s="18"/>
      <c r="JD95" s="18"/>
      <c r="JE95" s="18"/>
      <c r="JF95" s="18"/>
      <c r="JG95" s="18"/>
      <c r="JH95" s="18"/>
      <c r="JI95" s="18"/>
      <c r="JJ95" s="18"/>
      <c r="JK95" s="18"/>
      <c r="JL95" s="18"/>
      <c r="JM95" s="18"/>
      <c r="JN95" s="18"/>
      <c r="JO95" s="18"/>
      <c r="JP95" s="18"/>
      <c r="JQ95" s="18"/>
      <c r="JR95" s="18"/>
      <c r="JS95" s="18"/>
      <c r="JT95" s="18"/>
      <c r="JU95" s="18"/>
      <c r="JV95" s="18"/>
      <c r="JW95" s="18"/>
      <c r="JX95" s="18"/>
      <c r="JY95" s="18"/>
      <c r="JZ95" s="18"/>
      <c r="KA95" s="18"/>
      <c r="KB95" s="18"/>
      <c r="KC95" s="18"/>
      <c r="KD95" s="18"/>
      <c r="KE95" s="18"/>
      <c r="KF95" s="18"/>
      <c r="KG95" s="18"/>
      <c r="KH95" s="18"/>
      <c r="KI95" s="18"/>
      <c r="KJ95" s="18"/>
      <c r="KK95" s="18"/>
      <c r="KL95" s="18"/>
      <c r="KM95" s="18"/>
      <c r="KN95" s="18"/>
      <c r="KO95" s="18"/>
      <c r="KP95" s="18"/>
      <c r="KQ95" s="18"/>
      <c r="KR95" s="18"/>
      <c r="KS95" s="18"/>
      <c r="KT95" s="18"/>
      <c r="KU95" s="18"/>
      <c r="KV95" s="18"/>
      <c r="KW95" s="18"/>
      <c r="KX95" s="18"/>
      <c r="KY95" s="18"/>
      <c r="KZ95" s="18"/>
      <c r="LA95" s="18"/>
      <c r="LB95" s="18"/>
      <c r="LC95" s="18"/>
      <c r="LD95" s="18"/>
      <c r="LE95" s="18"/>
      <c r="LF95" s="18"/>
      <c r="LG95" s="18"/>
      <c r="LH95" s="18"/>
      <c r="LI95" s="18"/>
      <c r="LJ95" s="18"/>
      <c r="LK95" s="18"/>
      <c r="LL95" s="18"/>
      <c r="LM95" s="18"/>
      <c r="LN95" s="18"/>
      <c r="LO95" s="18"/>
      <c r="LP95" s="18"/>
      <c r="LQ95" s="18"/>
      <c r="LR95" s="18"/>
      <c r="LS95" s="18"/>
      <c r="LT95" s="18"/>
      <c r="LU95" s="18"/>
      <c r="LV95" s="18"/>
      <c r="LW95" s="18"/>
      <c r="LX95" s="15"/>
    </row>
    <row r="96" spans="1:336" s="1" customFormat="1" ht="60.75" customHeight="1" x14ac:dyDescent="0.3">
      <c r="A96" s="130" t="s">
        <v>63</v>
      </c>
      <c r="B96" s="130"/>
      <c r="C96" s="130"/>
      <c r="D96" s="45">
        <f>D97</f>
        <v>100923.6</v>
      </c>
      <c r="E96" s="74">
        <f>E97</f>
        <v>0</v>
      </c>
      <c r="F96" s="51">
        <f t="shared" ref="F96:F97" si="16">D96+E96</f>
        <v>100923.6</v>
      </c>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c r="JA96" s="18"/>
      <c r="JB96" s="18"/>
      <c r="JC96" s="18"/>
      <c r="JD96" s="18"/>
      <c r="JE96" s="18"/>
      <c r="JF96" s="18"/>
      <c r="JG96" s="18"/>
      <c r="JH96" s="18"/>
      <c r="JI96" s="18"/>
      <c r="JJ96" s="18"/>
      <c r="JK96" s="18"/>
      <c r="JL96" s="18"/>
      <c r="JM96" s="18"/>
      <c r="JN96" s="18"/>
      <c r="JO96" s="18"/>
      <c r="JP96" s="18"/>
      <c r="JQ96" s="18"/>
      <c r="JR96" s="18"/>
      <c r="JS96" s="18"/>
      <c r="JT96" s="18"/>
      <c r="JU96" s="18"/>
      <c r="JV96" s="18"/>
      <c r="JW96" s="18"/>
      <c r="JX96" s="18"/>
      <c r="JY96" s="18"/>
      <c r="JZ96" s="18"/>
      <c r="KA96" s="18"/>
      <c r="KB96" s="18"/>
      <c r="KC96" s="18"/>
      <c r="KD96" s="18"/>
      <c r="KE96" s="18"/>
      <c r="KF96" s="18"/>
      <c r="KG96" s="18"/>
      <c r="KH96" s="18"/>
      <c r="KI96" s="18"/>
      <c r="KJ96" s="18"/>
      <c r="KK96" s="18"/>
      <c r="KL96" s="18"/>
      <c r="KM96" s="18"/>
      <c r="KN96" s="18"/>
      <c r="KO96" s="18"/>
      <c r="KP96" s="18"/>
      <c r="KQ96" s="18"/>
      <c r="KR96" s="18"/>
      <c r="KS96" s="18"/>
      <c r="KT96" s="18"/>
      <c r="KU96" s="18"/>
      <c r="KV96" s="18"/>
      <c r="KW96" s="18"/>
      <c r="KX96" s="18"/>
      <c r="KY96" s="18"/>
      <c r="KZ96" s="18"/>
      <c r="LA96" s="18"/>
      <c r="LB96" s="18"/>
      <c r="LC96" s="18"/>
      <c r="LD96" s="18"/>
      <c r="LE96" s="18"/>
      <c r="LF96" s="18"/>
      <c r="LG96" s="18"/>
      <c r="LH96" s="18"/>
      <c r="LI96" s="18"/>
      <c r="LJ96" s="18"/>
      <c r="LK96" s="18"/>
      <c r="LL96" s="18"/>
      <c r="LM96" s="18"/>
      <c r="LN96" s="18"/>
      <c r="LO96" s="18"/>
      <c r="LP96" s="18"/>
      <c r="LQ96" s="18"/>
      <c r="LR96" s="18"/>
      <c r="LS96" s="18"/>
      <c r="LT96" s="18"/>
      <c r="LU96" s="18"/>
      <c r="LV96" s="18"/>
      <c r="LW96" s="18"/>
      <c r="LX96" s="15"/>
    </row>
    <row r="97" spans="1:336" s="1" customFormat="1" ht="28.5" customHeight="1" x14ac:dyDescent="0.3">
      <c r="A97" s="40">
        <v>1810000000</v>
      </c>
      <c r="B97" s="42"/>
      <c r="C97" s="32" t="s">
        <v>20</v>
      </c>
      <c r="D97" s="43">
        <v>100923.6</v>
      </c>
      <c r="E97" s="55"/>
      <c r="F97" s="49">
        <f t="shared" si="16"/>
        <v>100923.6</v>
      </c>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0"/>
      <c r="GH97" s="70"/>
      <c r="GI97" s="70"/>
      <c r="GJ97" s="70"/>
      <c r="GK97" s="70"/>
      <c r="GL97" s="70"/>
      <c r="GM97" s="70"/>
      <c r="GN97" s="70"/>
      <c r="GO97" s="70"/>
      <c r="GP97" s="70"/>
      <c r="GQ97" s="70"/>
      <c r="GR97" s="70"/>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c r="JA97" s="18"/>
      <c r="JB97" s="18"/>
      <c r="JC97" s="18"/>
      <c r="JD97" s="18"/>
      <c r="JE97" s="18"/>
      <c r="JF97" s="18"/>
      <c r="JG97" s="18"/>
      <c r="JH97" s="18"/>
      <c r="JI97" s="18"/>
      <c r="JJ97" s="18"/>
      <c r="JK97" s="18"/>
      <c r="JL97" s="18"/>
      <c r="JM97" s="18"/>
      <c r="JN97" s="18"/>
      <c r="JO97" s="18"/>
      <c r="JP97" s="18"/>
      <c r="JQ97" s="18"/>
      <c r="JR97" s="18"/>
      <c r="JS97" s="18"/>
      <c r="JT97" s="18"/>
      <c r="JU97" s="18"/>
      <c r="JV97" s="18"/>
      <c r="JW97" s="18"/>
      <c r="JX97" s="18"/>
      <c r="JY97" s="18"/>
      <c r="JZ97" s="18"/>
      <c r="KA97" s="18"/>
      <c r="KB97" s="18"/>
      <c r="KC97" s="18"/>
      <c r="KD97" s="18"/>
      <c r="KE97" s="18"/>
      <c r="KF97" s="18"/>
      <c r="KG97" s="18"/>
      <c r="KH97" s="18"/>
      <c r="KI97" s="18"/>
      <c r="KJ97" s="18"/>
      <c r="KK97" s="18"/>
      <c r="KL97" s="18"/>
      <c r="KM97" s="18"/>
      <c r="KN97" s="18"/>
      <c r="KO97" s="18"/>
      <c r="KP97" s="18"/>
      <c r="KQ97" s="18"/>
      <c r="KR97" s="18"/>
      <c r="KS97" s="18"/>
      <c r="KT97" s="18"/>
      <c r="KU97" s="18"/>
      <c r="KV97" s="18"/>
      <c r="KW97" s="18"/>
      <c r="KX97" s="18"/>
      <c r="KY97" s="18"/>
      <c r="KZ97" s="18"/>
      <c r="LA97" s="18"/>
      <c r="LB97" s="18"/>
      <c r="LC97" s="18"/>
      <c r="LD97" s="18"/>
      <c r="LE97" s="18"/>
      <c r="LF97" s="18"/>
      <c r="LG97" s="18"/>
      <c r="LH97" s="18"/>
      <c r="LI97" s="18"/>
      <c r="LJ97" s="18"/>
      <c r="LK97" s="18"/>
      <c r="LL97" s="18"/>
      <c r="LM97" s="18"/>
      <c r="LN97" s="18"/>
      <c r="LO97" s="18"/>
      <c r="LP97" s="18"/>
      <c r="LQ97" s="18"/>
      <c r="LR97" s="18"/>
      <c r="LS97" s="18"/>
      <c r="LT97" s="18"/>
      <c r="LU97" s="18"/>
      <c r="LV97" s="18"/>
      <c r="LW97" s="18"/>
      <c r="LX97" s="15"/>
    </row>
    <row r="98" spans="1:336" s="1" customFormat="1" ht="96" customHeight="1" x14ac:dyDescent="0.3">
      <c r="A98" s="134" t="s">
        <v>64</v>
      </c>
      <c r="B98" s="166"/>
      <c r="C98" s="135"/>
      <c r="D98" s="45">
        <f>D99</f>
        <v>1500000</v>
      </c>
      <c r="E98" s="74">
        <f>E99</f>
        <v>0</v>
      </c>
      <c r="F98" s="51">
        <f t="shared" ref="F98:F99" si="17">D98+E98</f>
        <v>1500000</v>
      </c>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70"/>
      <c r="GF98" s="70"/>
      <c r="GG98" s="70"/>
      <c r="GH98" s="70"/>
      <c r="GI98" s="70"/>
      <c r="GJ98" s="70"/>
      <c r="GK98" s="70"/>
      <c r="GL98" s="70"/>
      <c r="GM98" s="70"/>
      <c r="GN98" s="70"/>
      <c r="GO98" s="70"/>
      <c r="GP98" s="70"/>
      <c r="GQ98" s="70"/>
      <c r="GR98" s="70"/>
      <c r="GS98" s="70"/>
      <c r="GT98" s="70"/>
      <c r="GU98" s="70"/>
      <c r="GV98" s="70"/>
      <c r="GW98" s="70"/>
      <c r="GX98" s="70"/>
      <c r="GY98" s="70"/>
      <c r="GZ98" s="70"/>
      <c r="HA98" s="70"/>
      <c r="HB98" s="70"/>
      <c r="HC98" s="70"/>
      <c r="HD98" s="70"/>
      <c r="HE98" s="70"/>
      <c r="HF98" s="70"/>
      <c r="HG98" s="70"/>
      <c r="HH98" s="70"/>
      <c r="HI98" s="70"/>
      <c r="HJ98" s="70"/>
      <c r="HK98" s="70"/>
      <c r="HL98" s="70"/>
      <c r="HM98" s="70"/>
      <c r="HN98" s="70"/>
      <c r="HO98" s="70"/>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c r="JA98" s="18"/>
      <c r="JB98" s="18"/>
      <c r="JC98" s="18"/>
      <c r="JD98" s="18"/>
      <c r="JE98" s="18"/>
      <c r="JF98" s="18"/>
      <c r="JG98" s="18"/>
      <c r="JH98" s="18"/>
      <c r="JI98" s="18"/>
      <c r="JJ98" s="18"/>
      <c r="JK98" s="18"/>
      <c r="JL98" s="18"/>
      <c r="JM98" s="18"/>
      <c r="JN98" s="18"/>
      <c r="JO98" s="18"/>
      <c r="JP98" s="18"/>
      <c r="JQ98" s="18"/>
      <c r="JR98" s="18"/>
      <c r="JS98" s="18"/>
      <c r="JT98" s="18"/>
      <c r="JU98" s="18"/>
      <c r="JV98" s="18"/>
      <c r="JW98" s="18"/>
      <c r="JX98" s="18"/>
      <c r="JY98" s="18"/>
      <c r="JZ98" s="18"/>
      <c r="KA98" s="18"/>
      <c r="KB98" s="18"/>
      <c r="KC98" s="18"/>
      <c r="KD98" s="18"/>
      <c r="KE98" s="18"/>
      <c r="KF98" s="18"/>
      <c r="KG98" s="18"/>
      <c r="KH98" s="18"/>
      <c r="KI98" s="18"/>
      <c r="KJ98" s="18"/>
      <c r="KK98" s="18"/>
      <c r="KL98" s="18"/>
      <c r="KM98" s="18"/>
      <c r="KN98" s="18"/>
      <c r="KO98" s="18"/>
      <c r="KP98" s="18"/>
      <c r="KQ98" s="18"/>
      <c r="KR98" s="18"/>
      <c r="KS98" s="18"/>
      <c r="KT98" s="18"/>
      <c r="KU98" s="18"/>
      <c r="KV98" s="18"/>
      <c r="KW98" s="18"/>
      <c r="KX98" s="18"/>
      <c r="KY98" s="18"/>
      <c r="KZ98" s="18"/>
      <c r="LA98" s="18"/>
      <c r="LB98" s="18"/>
      <c r="LC98" s="18"/>
      <c r="LD98" s="18"/>
      <c r="LE98" s="18"/>
      <c r="LF98" s="18"/>
      <c r="LG98" s="18"/>
      <c r="LH98" s="18"/>
      <c r="LI98" s="18"/>
      <c r="LJ98" s="18"/>
      <c r="LK98" s="18"/>
      <c r="LL98" s="18"/>
      <c r="LM98" s="18"/>
      <c r="LN98" s="18"/>
      <c r="LO98" s="18"/>
      <c r="LP98" s="18"/>
      <c r="LQ98" s="18"/>
      <c r="LR98" s="18"/>
      <c r="LS98" s="18"/>
      <c r="LT98" s="18"/>
      <c r="LU98" s="18"/>
      <c r="LV98" s="18"/>
      <c r="LW98" s="18"/>
      <c r="LX98" s="15"/>
    </row>
    <row r="99" spans="1:336" s="1" customFormat="1" ht="28.5" customHeight="1" x14ac:dyDescent="0.3">
      <c r="A99" s="40">
        <v>1810000000</v>
      </c>
      <c r="B99" s="42"/>
      <c r="C99" s="32" t="s">
        <v>20</v>
      </c>
      <c r="D99" s="43">
        <v>1500000</v>
      </c>
      <c r="E99" s="55"/>
      <c r="F99" s="49">
        <f t="shared" si="17"/>
        <v>1500000</v>
      </c>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70"/>
      <c r="FF99" s="70"/>
      <c r="FG99" s="70"/>
      <c r="FH99" s="70"/>
      <c r="FI99" s="70"/>
      <c r="FJ99" s="70"/>
      <c r="FK99" s="70"/>
      <c r="FL99" s="70"/>
      <c r="FM99" s="70"/>
      <c r="FN99" s="70"/>
      <c r="FO99" s="70"/>
      <c r="FP99" s="70"/>
      <c r="FQ99" s="70"/>
      <c r="FR99" s="70"/>
      <c r="FS99" s="70"/>
      <c r="FT99" s="70"/>
      <c r="FU99" s="70"/>
      <c r="FV99" s="70"/>
      <c r="FW99" s="70"/>
      <c r="FX99" s="70"/>
      <c r="FY99" s="70"/>
      <c r="FZ99" s="70"/>
      <c r="GA99" s="70"/>
      <c r="GB99" s="70"/>
      <c r="GC99" s="70"/>
      <c r="GD99" s="70"/>
      <c r="GE99" s="70"/>
      <c r="GF99" s="70"/>
      <c r="GG99" s="70"/>
      <c r="GH99" s="70"/>
      <c r="GI99" s="70"/>
      <c r="GJ99" s="70"/>
      <c r="GK99" s="70"/>
      <c r="GL99" s="70"/>
      <c r="GM99" s="70"/>
      <c r="GN99" s="70"/>
      <c r="GO99" s="70"/>
      <c r="GP99" s="70"/>
      <c r="GQ99" s="70"/>
      <c r="GR99" s="70"/>
      <c r="GS99" s="70"/>
      <c r="GT99" s="70"/>
      <c r="GU99" s="70"/>
      <c r="GV99" s="70"/>
      <c r="GW99" s="70"/>
      <c r="GX99" s="70"/>
      <c r="GY99" s="70"/>
      <c r="GZ99" s="70"/>
      <c r="HA99" s="70"/>
      <c r="HB99" s="70"/>
      <c r="HC99" s="70"/>
      <c r="HD99" s="70"/>
      <c r="HE99" s="70"/>
      <c r="HF99" s="70"/>
      <c r="HG99" s="70"/>
      <c r="HH99" s="70"/>
      <c r="HI99" s="70"/>
      <c r="HJ99" s="70"/>
      <c r="HK99" s="70"/>
      <c r="HL99" s="70"/>
      <c r="HM99" s="70"/>
      <c r="HN99" s="70"/>
      <c r="HO99" s="70"/>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c r="JA99" s="18"/>
      <c r="JB99" s="18"/>
      <c r="JC99" s="18"/>
      <c r="JD99" s="18"/>
      <c r="JE99" s="18"/>
      <c r="JF99" s="18"/>
      <c r="JG99" s="18"/>
      <c r="JH99" s="18"/>
      <c r="JI99" s="18"/>
      <c r="JJ99" s="18"/>
      <c r="JK99" s="18"/>
      <c r="JL99" s="18"/>
      <c r="JM99" s="18"/>
      <c r="JN99" s="18"/>
      <c r="JO99" s="18"/>
      <c r="JP99" s="18"/>
      <c r="JQ99" s="18"/>
      <c r="JR99" s="18"/>
      <c r="JS99" s="18"/>
      <c r="JT99" s="18"/>
      <c r="JU99" s="18"/>
      <c r="JV99" s="18"/>
      <c r="JW99" s="18"/>
      <c r="JX99" s="18"/>
      <c r="JY99" s="18"/>
      <c r="JZ99" s="18"/>
      <c r="KA99" s="18"/>
      <c r="KB99" s="18"/>
      <c r="KC99" s="18"/>
      <c r="KD99" s="18"/>
      <c r="KE99" s="18"/>
      <c r="KF99" s="18"/>
      <c r="KG99" s="18"/>
      <c r="KH99" s="18"/>
      <c r="KI99" s="18"/>
      <c r="KJ99" s="18"/>
      <c r="KK99" s="18"/>
      <c r="KL99" s="18"/>
      <c r="KM99" s="18"/>
      <c r="KN99" s="18"/>
      <c r="KO99" s="18"/>
      <c r="KP99" s="18"/>
      <c r="KQ99" s="18"/>
      <c r="KR99" s="18"/>
      <c r="KS99" s="18"/>
      <c r="KT99" s="18"/>
      <c r="KU99" s="18"/>
      <c r="KV99" s="18"/>
      <c r="KW99" s="18"/>
      <c r="KX99" s="18"/>
      <c r="KY99" s="18"/>
      <c r="KZ99" s="18"/>
      <c r="LA99" s="18"/>
      <c r="LB99" s="18"/>
      <c r="LC99" s="18"/>
      <c r="LD99" s="18"/>
      <c r="LE99" s="18"/>
      <c r="LF99" s="18"/>
      <c r="LG99" s="18"/>
      <c r="LH99" s="18"/>
      <c r="LI99" s="18"/>
      <c r="LJ99" s="18"/>
      <c r="LK99" s="18"/>
      <c r="LL99" s="18"/>
      <c r="LM99" s="18"/>
      <c r="LN99" s="18"/>
      <c r="LO99" s="18"/>
      <c r="LP99" s="18"/>
      <c r="LQ99" s="18"/>
      <c r="LR99" s="18"/>
      <c r="LS99" s="18"/>
      <c r="LT99" s="18"/>
      <c r="LU99" s="18"/>
      <c r="LV99" s="18"/>
      <c r="LW99" s="18"/>
      <c r="LX99" s="15"/>
    </row>
    <row r="100" spans="1:336" s="1" customFormat="1" ht="29.25" customHeight="1" x14ac:dyDescent="0.3">
      <c r="A100" s="142" t="s">
        <v>65</v>
      </c>
      <c r="B100" s="167"/>
      <c r="C100" s="143"/>
      <c r="D100" s="45">
        <f>D101</f>
        <v>20000</v>
      </c>
      <c r="E100" s="74">
        <f>E101</f>
        <v>0</v>
      </c>
      <c r="F100" s="51">
        <f t="shared" ref="F100:F101" si="18">D100+E100</f>
        <v>20000</v>
      </c>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c r="FZ100" s="70"/>
      <c r="GA100" s="70"/>
      <c r="GB100" s="70"/>
      <c r="GC100" s="70"/>
      <c r="GD100" s="70"/>
      <c r="GE100" s="70"/>
      <c r="GF100" s="70"/>
      <c r="GG100" s="70"/>
      <c r="GH100" s="70"/>
      <c r="GI100" s="70"/>
      <c r="GJ100" s="70"/>
      <c r="GK100" s="70"/>
      <c r="GL100" s="70"/>
      <c r="GM100" s="70"/>
      <c r="GN100" s="70"/>
      <c r="GO100" s="70"/>
      <c r="GP100" s="70"/>
      <c r="GQ100" s="70"/>
      <c r="GR100" s="70"/>
      <c r="GS100" s="70"/>
      <c r="GT100" s="70"/>
      <c r="GU100" s="70"/>
      <c r="GV100" s="70"/>
      <c r="GW100" s="70"/>
      <c r="GX100" s="70"/>
      <c r="GY100" s="70"/>
      <c r="GZ100" s="70"/>
      <c r="HA100" s="70"/>
      <c r="HB100" s="70"/>
      <c r="HC100" s="70"/>
      <c r="HD100" s="70"/>
      <c r="HE100" s="70"/>
      <c r="HF100" s="70"/>
      <c r="HG100" s="70"/>
      <c r="HH100" s="70"/>
      <c r="HI100" s="70"/>
      <c r="HJ100" s="70"/>
      <c r="HK100" s="70"/>
      <c r="HL100" s="70"/>
      <c r="HM100" s="70"/>
      <c r="HN100" s="70"/>
      <c r="HO100" s="70"/>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c r="JA100" s="18"/>
      <c r="JB100" s="18"/>
      <c r="JC100" s="18"/>
      <c r="JD100" s="18"/>
      <c r="JE100" s="18"/>
      <c r="JF100" s="18"/>
      <c r="JG100" s="18"/>
      <c r="JH100" s="18"/>
      <c r="JI100" s="18"/>
      <c r="JJ100" s="18"/>
      <c r="JK100" s="18"/>
      <c r="JL100" s="18"/>
      <c r="JM100" s="18"/>
      <c r="JN100" s="18"/>
      <c r="JO100" s="18"/>
      <c r="JP100" s="18"/>
      <c r="JQ100" s="18"/>
      <c r="JR100" s="18"/>
      <c r="JS100" s="18"/>
      <c r="JT100" s="18"/>
      <c r="JU100" s="18"/>
      <c r="JV100" s="18"/>
      <c r="JW100" s="18"/>
      <c r="JX100" s="18"/>
      <c r="JY100" s="18"/>
      <c r="JZ100" s="18"/>
      <c r="KA100" s="18"/>
      <c r="KB100" s="18"/>
      <c r="KC100" s="18"/>
      <c r="KD100" s="18"/>
      <c r="KE100" s="18"/>
      <c r="KF100" s="18"/>
      <c r="KG100" s="18"/>
      <c r="KH100" s="18"/>
      <c r="KI100" s="18"/>
      <c r="KJ100" s="18"/>
      <c r="KK100" s="18"/>
      <c r="KL100" s="18"/>
      <c r="KM100" s="18"/>
      <c r="KN100" s="18"/>
      <c r="KO100" s="18"/>
      <c r="KP100" s="18"/>
      <c r="KQ100" s="18"/>
      <c r="KR100" s="18"/>
      <c r="KS100" s="18"/>
      <c r="KT100" s="18"/>
      <c r="KU100" s="18"/>
      <c r="KV100" s="18"/>
      <c r="KW100" s="18"/>
      <c r="KX100" s="18"/>
      <c r="KY100" s="18"/>
      <c r="KZ100" s="18"/>
      <c r="LA100" s="18"/>
      <c r="LB100" s="18"/>
      <c r="LC100" s="18"/>
      <c r="LD100" s="18"/>
      <c r="LE100" s="18"/>
      <c r="LF100" s="18"/>
      <c r="LG100" s="18"/>
      <c r="LH100" s="18"/>
      <c r="LI100" s="18"/>
      <c r="LJ100" s="18"/>
      <c r="LK100" s="18"/>
      <c r="LL100" s="18"/>
      <c r="LM100" s="18"/>
      <c r="LN100" s="18"/>
      <c r="LO100" s="18"/>
      <c r="LP100" s="18"/>
      <c r="LQ100" s="18"/>
      <c r="LR100" s="18"/>
      <c r="LS100" s="18"/>
      <c r="LT100" s="18"/>
      <c r="LU100" s="18"/>
      <c r="LV100" s="18"/>
      <c r="LW100" s="18"/>
      <c r="LX100" s="15"/>
    </row>
    <row r="101" spans="1:336" s="1" customFormat="1" ht="28.5" customHeight="1" x14ac:dyDescent="0.3">
      <c r="A101" s="40">
        <v>1830520000</v>
      </c>
      <c r="B101" s="42"/>
      <c r="C101" s="32" t="s">
        <v>59</v>
      </c>
      <c r="D101" s="43">
        <v>20000</v>
      </c>
      <c r="E101" s="55"/>
      <c r="F101" s="49">
        <f t="shared" si="18"/>
        <v>20000</v>
      </c>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0"/>
      <c r="GH101" s="70"/>
      <c r="GI101" s="70"/>
      <c r="GJ101" s="70"/>
      <c r="GK101" s="70"/>
      <c r="GL101" s="70"/>
      <c r="GM101" s="70"/>
      <c r="GN101" s="70"/>
      <c r="GO101" s="70"/>
      <c r="GP101" s="70"/>
      <c r="GQ101" s="70"/>
      <c r="GR101" s="70"/>
      <c r="GS101" s="70"/>
      <c r="GT101" s="70"/>
      <c r="GU101" s="70"/>
      <c r="GV101" s="70"/>
      <c r="GW101" s="70"/>
      <c r="GX101" s="70"/>
      <c r="GY101" s="70"/>
      <c r="GZ101" s="70"/>
      <c r="HA101" s="70"/>
      <c r="HB101" s="70"/>
      <c r="HC101" s="70"/>
      <c r="HD101" s="70"/>
      <c r="HE101" s="70"/>
      <c r="HF101" s="70"/>
      <c r="HG101" s="70"/>
      <c r="HH101" s="70"/>
      <c r="HI101" s="70"/>
      <c r="HJ101" s="70"/>
      <c r="HK101" s="70"/>
      <c r="HL101" s="70"/>
      <c r="HM101" s="70"/>
      <c r="HN101" s="70"/>
      <c r="HO101" s="70"/>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c r="JA101" s="18"/>
      <c r="JB101" s="18"/>
      <c r="JC101" s="18"/>
      <c r="JD101" s="18"/>
      <c r="JE101" s="18"/>
      <c r="JF101" s="18"/>
      <c r="JG101" s="18"/>
      <c r="JH101" s="18"/>
      <c r="JI101" s="18"/>
      <c r="JJ101" s="18"/>
      <c r="JK101" s="18"/>
      <c r="JL101" s="18"/>
      <c r="JM101" s="18"/>
      <c r="JN101" s="18"/>
      <c r="JO101" s="18"/>
      <c r="JP101" s="18"/>
      <c r="JQ101" s="18"/>
      <c r="JR101" s="18"/>
      <c r="JS101" s="18"/>
      <c r="JT101" s="18"/>
      <c r="JU101" s="18"/>
      <c r="JV101" s="18"/>
      <c r="JW101" s="18"/>
      <c r="JX101" s="18"/>
      <c r="JY101" s="18"/>
      <c r="JZ101" s="18"/>
      <c r="KA101" s="18"/>
      <c r="KB101" s="18"/>
      <c r="KC101" s="18"/>
      <c r="KD101" s="18"/>
      <c r="KE101" s="18"/>
      <c r="KF101" s="18"/>
      <c r="KG101" s="18"/>
      <c r="KH101" s="18"/>
      <c r="KI101" s="18"/>
      <c r="KJ101" s="18"/>
      <c r="KK101" s="18"/>
      <c r="KL101" s="18"/>
      <c r="KM101" s="18"/>
      <c r="KN101" s="18"/>
      <c r="KO101" s="18"/>
      <c r="KP101" s="18"/>
      <c r="KQ101" s="18"/>
      <c r="KR101" s="18"/>
      <c r="KS101" s="18"/>
      <c r="KT101" s="18"/>
      <c r="KU101" s="18"/>
      <c r="KV101" s="18"/>
      <c r="KW101" s="18"/>
      <c r="KX101" s="18"/>
      <c r="KY101" s="18"/>
      <c r="KZ101" s="18"/>
      <c r="LA101" s="18"/>
      <c r="LB101" s="18"/>
      <c r="LC101" s="18"/>
      <c r="LD101" s="18"/>
      <c r="LE101" s="18"/>
      <c r="LF101" s="18"/>
      <c r="LG101" s="18"/>
      <c r="LH101" s="18"/>
      <c r="LI101" s="18"/>
      <c r="LJ101" s="18"/>
      <c r="LK101" s="18"/>
      <c r="LL101" s="18"/>
      <c r="LM101" s="18"/>
      <c r="LN101" s="18"/>
      <c r="LO101" s="18"/>
      <c r="LP101" s="18"/>
      <c r="LQ101" s="18"/>
      <c r="LR101" s="18"/>
      <c r="LS101" s="18"/>
      <c r="LT101" s="18"/>
      <c r="LU101" s="18"/>
      <c r="LV101" s="18"/>
      <c r="LW101" s="18"/>
      <c r="LX101" s="15"/>
    </row>
    <row r="102" spans="1:336" s="1" customFormat="1" ht="54.75" customHeight="1" x14ac:dyDescent="0.3">
      <c r="A102" s="130" t="s">
        <v>66</v>
      </c>
      <c r="B102" s="130"/>
      <c r="C102" s="130"/>
      <c r="D102" s="67">
        <f>D103</f>
        <v>170000</v>
      </c>
      <c r="E102" s="74">
        <f>E103</f>
        <v>0</v>
      </c>
      <c r="F102" s="51">
        <f t="shared" si="11"/>
        <v>170000</v>
      </c>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0"/>
      <c r="GH102" s="70"/>
      <c r="GI102" s="70"/>
      <c r="GJ102" s="70"/>
      <c r="GK102" s="70"/>
      <c r="GL102" s="70"/>
      <c r="GM102" s="70"/>
      <c r="GN102" s="70"/>
      <c r="GO102" s="70"/>
      <c r="GP102" s="70"/>
      <c r="GQ102" s="70"/>
      <c r="GR102" s="70"/>
      <c r="GS102" s="70"/>
      <c r="GT102" s="70"/>
      <c r="GU102" s="70"/>
      <c r="GV102" s="70"/>
      <c r="GW102" s="70"/>
      <c r="GX102" s="70"/>
      <c r="GY102" s="70"/>
      <c r="GZ102" s="70"/>
      <c r="HA102" s="70"/>
      <c r="HB102" s="70"/>
      <c r="HC102" s="70"/>
      <c r="HD102" s="70"/>
      <c r="HE102" s="70"/>
      <c r="HF102" s="70"/>
      <c r="HG102" s="70"/>
      <c r="HH102" s="70"/>
      <c r="HI102" s="70"/>
      <c r="HJ102" s="70"/>
      <c r="HK102" s="70"/>
      <c r="HL102" s="70"/>
      <c r="HM102" s="70"/>
      <c r="HN102" s="70"/>
      <c r="HO102" s="70"/>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18"/>
      <c r="JJ102" s="18"/>
      <c r="JK102" s="18"/>
      <c r="JL102" s="18"/>
      <c r="JM102" s="18"/>
      <c r="JN102" s="18"/>
      <c r="JO102" s="18"/>
      <c r="JP102" s="18"/>
      <c r="JQ102" s="18"/>
      <c r="JR102" s="18"/>
      <c r="JS102" s="18"/>
      <c r="JT102" s="18"/>
      <c r="JU102" s="18"/>
      <c r="JV102" s="18"/>
      <c r="JW102" s="18"/>
      <c r="JX102" s="18"/>
      <c r="JY102" s="18"/>
      <c r="JZ102" s="18"/>
      <c r="KA102" s="18"/>
      <c r="KB102" s="18"/>
      <c r="KC102" s="18"/>
      <c r="KD102" s="18"/>
      <c r="KE102" s="18"/>
      <c r="KF102" s="18"/>
      <c r="KG102" s="18"/>
      <c r="KH102" s="18"/>
      <c r="KI102" s="18"/>
      <c r="KJ102" s="18"/>
      <c r="KK102" s="18"/>
      <c r="KL102" s="18"/>
      <c r="KM102" s="18"/>
      <c r="KN102" s="18"/>
      <c r="KO102" s="18"/>
      <c r="KP102" s="18"/>
      <c r="KQ102" s="18"/>
      <c r="KR102" s="18"/>
      <c r="KS102" s="18"/>
      <c r="KT102" s="18"/>
      <c r="KU102" s="18"/>
      <c r="KV102" s="18"/>
      <c r="KW102" s="18"/>
      <c r="KX102" s="18"/>
      <c r="KY102" s="18"/>
      <c r="KZ102" s="18"/>
      <c r="LA102" s="18"/>
      <c r="LB102" s="18"/>
      <c r="LC102" s="18"/>
      <c r="LD102" s="18"/>
      <c r="LE102" s="18"/>
      <c r="LF102" s="18"/>
      <c r="LG102" s="18"/>
      <c r="LH102" s="18"/>
      <c r="LI102" s="18"/>
      <c r="LJ102" s="18"/>
      <c r="LK102" s="18"/>
      <c r="LL102" s="18"/>
      <c r="LM102" s="18"/>
      <c r="LN102" s="18"/>
      <c r="LO102" s="18"/>
      <c r="LP102" s="18"/>
      <c r="LQ102" s="18"/>
      <c r="LR102" s="18"/>
      <c r="LS102" s="18"/>
      <c r="LT102" s="18"/>
      <c r="LU102" s="18"/>
      <c r="LV102" s="18"/>
      <c r="LW102" s="18"/>
      <c r="LX102" s="15"/>
    </row>
    <row r="103" spans="1:336" s="1" customFormat="1" ht="18" customHeight="1" x14ac:dyDescent="0.3">
      <c r="A103" s="42">
        <v>1853400000</v>
      </c>
      <c r="B103" s="90"/>
      <c r="C103" s="30" t="s">
        <v>56</v>
      </c>
      <c r="D103" s="93">
        <v>170000</v>
      </c>
      <c r="E103" s="55"/>
      <c r="F103" s="49">
        <f t="shared" si="11"/>
        <v>170000</v>
      </c>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0"/>
      <c r="FZ103" s="70"/>
      <c r="GA103" s="70"/>
      <c r="GB103" s="70"/>
      <c r="GC103" s="70"/>
      <c r="GD103" s="70"/>
      <c r="GE103" s="70"/>
      <c r="GF103" s="70"/>
      <c r="GG103" s="70"/>
      <c r="GH103" s="70"/>
      <c r="GI103" s="70"/>
      <c r="GJ103" s="70"/>
      <c r="GK103" s="70"/>
      <c r="GL103" s="70"/>
      <c r="GM103" s="70"/>
      <c r="GN103" s="70"/>
      <c r="GO103" s="70"/>
      <c r="GP103" s="70"/>
      <c r="GQ103" s="70"/>
      <c r="GR103" s="70"/>
      <c r="GS103" s="70"/>
      <c r="GT103" s="70"/>
      <c r="GU103" s="70"/>
      <c r="GV103" s="70"/>
      <c r="GW103" s="70"/>
      <c r="GX103" s="70"/>
      <c r="GY103" s="70"/>
      <c r="GZ103" s="70"/>
      <c r="HA103" s="70"/>
      <c r="HB103" s="70"/>
      <c r="HC103" s="70"/>
      <c r="HD103" s="70"/>
      <c r="HE103" s="70"/>
      <c r="HF103" s="70"/>
      <c r="HG103" s="70"/>
      <c r="HH103" s="70"/>
      <c r="HI103" s="70"/>
      <c r="HJ103" s="70"/>
      <c r="HK103" s="70"/>
      <c r="HL103" s="70"/>
      <c r="HM103" s="70"/>
      <c r="HN103" s="70"/>
      <c r="HO103" s="70"/>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18"/>
      <c r="JJ103" s="18"/>
      <c r="JK103" s="18"/>
      <c r="JL103" s="18"/>
      <c r="JM103" s="18"/>
      <c r="JN103" s="18"/>
      <c r="JO103" s="18"/>
      <c r="JP103" s="18"/>
      <c r="JQ103" s="18"/>
      <c r="JR103" s="18"/>
      <c r="JS103" s="18"/>
      <c r="JT103" s="18"/>
      <c r="JU103" s="18"/>
      <c r="JV103" s="18"/>
      <c r="JW103" s="18"/>
      <c r="JX103" s="18"/>
      <c r="JY103" s="18"/>
      <c r="JZ103" s="18"/>
      <c r="KA103" s="18"/>
      <c r="KB103" s="18"/>
      <c r="KC103" s="18"/>
      <c r="KD103" s="18"/>
      <c r="KE103" s="18"/>
      <c r="KF103" s="18"/>
      <c r="KG103" s="18"/>
      <c r="KH103" s="18"/>
      <c r="KI103" s="18"/>
      <c r="KJ103" s="18"/>
      <c r="KK103" s="18"/>
      <c r="KL103" s="18"/>
      <c r="KM103" s="18"/>
      <c r="KN103" s="18"/>
      <c r="KO103" s="18"/>
      <c r="KP103" s="18"/>
      <c r="KQ103" s="18"/>
      <c r="KR103" s="18"/>
      <c r="KS103" s="18"/>
      <c r="KT103" s="18"/>
      <c r="KU103" s="18"/>
      <c r="KV103" s="18"/>
      <c r="KW103" s="18"/>
      <c r="KX103" s="18"/>
      <c r="KY103" s="18"/>
      <c r="KZ103" s="18"/>
      <c r="LA103" s="18"/>
      <c r="LB103" s="18"/>
      <c r="LC103" s="18"/>
      <c r="LD103" s="18"/>
      <c r="LE103" s="18"/>
      <c r="LF103" s="18"/>
      <c r="LG103" s="18"/>
      <c r="LH103" s="18"/>
      <c r="LI103" s="18"/>
      <c r="LJ103" s="18"/>
      <c r="LK103" s="18"/>
      <c r="LL103" s="18"/>
      <c r="LM103" s="18"/>
      <c r="LN103" s="18"/>
      <c r="LO103" s="18"/>
      <c r="LP103" s="18"/>
      <c r="LQ103" s="18"/>
      <c r="LR103" s="18"/>
      <c r="LS103" s="18"/>
      <c r="LT103" s="18"/>
      <c r="LU103" s="18"/>
      <c r="LV103" s="18"/>
      <c r="LW103" s="18"/>
      <c r="LX103" s="15"/>
    </row>
    <row r="104" spans="1:336" s="1" customFormat="1" ht="39.75" hidden="1" customHeight="1" x14ac:dyDescent="0.3">
      <c r="A104" s="168" t="s">
        <v>67</v>
      </c>
      <c r="B104" s="168"/>
      <c r="C104" s="168"/>
      <c r="D104" s="96">
        <f>D105</f>
        <v>0</v>
      </c>
      <c r="E104" s="97">
        <f>E105</f>
        <v>0</v>
      </c>
      <c r="F104" s="98">
        <f t="shared" si="11"/>
        <v>0</v>
      </c>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0"/>
      <c r="GH104" s="70"/>
      <c r="GI104" s="70"/>
      <c r="GJ104" s="70"/>
      <c r="GK104" s="70"/>
      <c r="GL104" s="70"/>
      <c r="GM104" s="70"/>
      <c r="GN104" s="70"/>
      <c r="GO104" s="70"/>
      <c r="GP104" s="70"/>
      <c r="GQ104" s="70"/>
      <c r="GR104" s="70"/>
      <c r="GS104" s="70"/>
      <c r="GT104" s="70"/>
      <c r="GU104" s="70"/>
      <c r="GV104" s="70"/>
      <c r="GW104" s="70"/>
      <c r="GX104" s="70"/>
      <c r="GY104" s="70"/>
      <c r="GZ104" s="70"/>
      <c r="HA104" s="70"/>
      <c r="HB104" s="70"/>
      <c r="HC104" s="70"/>
      <c r="HD104" s="70"/>
      <c r="HE104" s="70"/>
      <c r="HF104" s="70"/>
      <c r="HG104" s="70"/>
      <c r="HH104" s="70"/>
      <c r="HI104" s="70"/>
      <c r="HJ104" s="70"/>
      <c r="HK104" s="70"/>
      <c r="HL104" s="70"/>
      <c r="HM104" s="70"/>
      <c r="HN104" s="70"/>
      <c r="HO104" s="70"/>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18"/>
      <c r="JJ104" s="18"/>
      <c r="JK104" s="18"/>
      <c r="JL104" s="18"/>
      <c r="JM104" s="18"/>
      <c r="JN104" s="18"/>
      <c r="JO104" s="18"/>
      <c r="JP104" s="18"/>
      <c r="JQ104" s="18"/>
      <c r="JR104" s="18"/>
      <c r="JS104" s="18"/>
      <c r="JT104" s="18"/>
      <c r="JU104" s="18"/>
      <c r="JV104" s="18"/>
      <c r="JW104" s="18"/>
      <c r="JX104" s="18"/>
      <c r="JY104" s="18"/>
      <c r="JZ104" s="18"/>
      <c r="KA104" s="18"/>
      <c r="KB104" s="18"/>
      <c r="KC104" s="18"/>
      <c r="KD104" s="18"/>
      <c r="KE104" s="18"/>
      <c r="KF104" s="18"/>
      <c r="KG104" s="18"/>
      <c r="KH104" s="18"/>
      <c r="KI104" s="18"/>
      <c r="KJ104" s="18"/>
      <c r="KK104" s="18"/>
      <c r="KL104" s="18"/>
      <c r="KM104" s="18"/>
      <c r="KN104" s="18"/>
      <c r="KO104" s="18"/>
      <c r="KP104" s="18"/>
      <c r="KQ104" s="18"/>
      <c r="KR104" s="18"/>
      <c r="KS104" s="18"/>
      <c r="KT104" s="18"/>
      <c r="KU104" s="18"/>
      <c r="KV104" s="18"/>
      <c r="KW104" s="18"/>
      <c r="KX104" s="18"/>
      <c r="KY104" s="18"/>
      <c r="KZ104" s="18"/>
      <c r="LA104" s="18"/>
      <c r="LB104" s="18"/>
      <c r="LC104" s="18"/>
      <c r="LD104" s="18"/>
      <c r="LE104" s="18"/>
      <c r="LF104" s="18"/>
      <c r="LG104" s="18"/>
      <c r="LH104" s="18"/>
      <c r="LI104" s="18"/>
      <c r="LJ104" s="18"/>
      <c r="LK104" s="18"/>
      <c r="LL104" s="18"/>
      <c r="LM104" s="18"/>
      <c r="LN104" s="18"/>
      <c r="LO104" s="18"/>
      <c r="LP104" s="18"/>
      <c r="LQ104" s="18"/>
      <c r="LR104" s="18"/>
      <c r="LS104" s="18"/>
      <c r="LT104" s="18"/>
      <c r="LU104" s="18"/>
      <c r="LV104" s="18"/>
      <c r="LW104" s="18"/>
      <c r="LX104" s="15"/>
    </row>
    <row r="105" spans="1:336" s="1" customFormat="1" ht="18.75" hidden="1" customHeight="1" x14ac:dyDescent="0.3">
      <c r="A105" s="99">
        <v>1853400000</v>
      </c>
      <c r="B105" s="100"/>
      <c r="C105" s="101" t="s">
        <v>56</v>
      </c>
      <c r="D105" s="102"/>
      <c r="E105" s="103"/>
      <c r="F105" s="104">
        <f t="shared" si="11"/>
        <v>0</v>
      </c>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c r="JA105" s="18"/>
      <c r="JB105" s="18"/>
      <c r="JC105" s="18"/>
      <c r="JD105" s="18"/>
      <c r="JE105" s="18"/>
      <c r="JF105" s="18"/>
      <c r="JG105" s="18"/>
      <c r="JH105" s="18"/>
      <c r="JI105" s="18"/>
      <c r="JJ105" s="18"/>
      <c r="JK105" s="18"/>
      <c r="JL105" s="18"/>
      <c r="JM105" s="18"/>
      <c r="JN105" s="18"/>
      <c r="JO105" s="18"/>
      <c r="JP105" s="18"/>
      <c r="JQ105" s="18"/>
      <c r="JR105" s="18"/>
      <c r="JS105" s="18"/>
      <c r="JT105" s="18"/>
      <c r="JU105" s="18"/>
      <c r="JV105" s="18"/>
      <c r="JW105" s="18"/>
      <c r="JX105" s="18"/>
      <c r="JY105" s="18"/>
      <c r="JZ105" s="18"/>
      <c r="KA105" s="18"/>
      <c r="KB105" s="18"/>
      <c r="KC105" s="18"/>
      <c r="KD105" s="18"/>
      <c r="KE105" s="18"/>
      <c r="KF105" s="18"/>
      <c r="KG105" s="18"/>
      <c r="KH105" s="18"/>
      <c r="KI105" s="18"/>
      <c r="KJ105" s="18"/>
      <c r="KK105" s="18"/>
      <c r="KL105" s="18"/>
      <c r="KM105" s="18"/>
      <c r="KN105" s="18"/>
      <c r="KO105" s="18"/>
      <c r="KP105" s="18"/>
      <c r="KQ105" s="18"/>
      <c r="KR105" s="18"/>
      <c r="KS105" s="18"/>
      <c r="KT105" s="18"/>
      <c r="KU105" s="18"/>
      <c r="KV105" s="18"/>
      <c r="KW105" s="18"/>
      <c r="KX105" s="18"/>
      <c r="KY105" s="18"/>
      <c r="KZ105" s="18"/>
      <c r="LA105" s="18"/>
      <c r="LB105" s="18"/>
      <c r="LC105" s="18"/>
      <c r="LD105" s="18"/>
      <c r="LE105" s="18"/>
      <c r="LF105" s="18"/>
      <c r="LG105" s="18"/>
      <c r="LH105" s="18"/>
      <c r="LI105" s="18"/>
      <c r="LJ105" s="18"/>
      <c r="LK105" s="18"/>
      <c r="LL105" s="18"/>
      <c r="LM105" s="18"/>
      <c r="LN105" s="18"/>
      <c r="LO105" s="18"/>
      <c r="LP105" s="18"/>
      <c r="LQ105" s="18"/>
      <c r="LR105" s="18"/>
      <c r="LS105" s="18"/>
      <c r="LT105" s="18"/>
      <c r="LU105" s="18"/>
      <c r="LV105" s="18"/>
      <c r="LW105" s="18"/>
      <c r="LX105" s="15"/>
    </row>
    <row r="106" spans="1:336" s="1" customFormat="1" ht="54" hidden="1" customHeight="1" x14ac:dyDescent="0.3">
      <c r="A106" s="130" t="s">
        <v>68</v>
      </c>
      <c r="B106" s="169"/>
      <c r="C106" s="169"/>
      <c r="D106" s="67">
        <f>D107</f>
        <v>0</v>
      </c>
      <c r="E106" s="74">
        <f>E107</f>
        <v>0</v>
      </c>
      <c r="F106" s="51">
        <f t="shared" ref="F106:F107" si="19">D106+E106</f>
        <v>0</v>
      </c>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0"/>
      <c r="GH106" s="70"/>
      <c r="GI106" s="70"/>
      <c r="GJ106" s="70"/>
      <c r="GK106" s="70"/>
      <c r="GL106" s="70"/>
      <c r="GM106" s="70"/>
      <c r="GN106" s="70"/>
      <c r="GO106" s="70"/>
      <c r="GP106" s="70"/>
      <c r="GQ106" s="70"/>
      <c r="GR106" s="70"/>
      <c r="GS106" s="70"/>
      <c r="GT106" s="70"/>
      <c r="GU106" s="70"/>
      <c r="GV106" s="70"/>
      <c r="GW106" s="70"/>
      <c r="GX106" s="70"/>
      <c r="GY106" s="70"/>
      <c r="GZ106" s="70"/>
      <c r="HA106" s="70"/>
      <c r="HB106" s="70"/>
      <c r="HC106" s="70"/>
      <c r="HD106" s="70"/>
      <c r="HE106" s="70"/>
      <c r="HF106" s="70"/>
      <c r="HG106" s="70"/>
      <c r="HH106" s="70"/>
      <c r="HI106" s="70"/>
      <c r="HJ106" s="70"/>
      <c r="HK106" s="70"/>
      <c r="HL106" s="70"/>
      <c r="HM106" s="70"/>
      <c r="HN106" s="70"/>
      <c r="HO106" s="70"/>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18"/>
      <c r="JJ106" s="18"/>
      <c r="JK106" s="18"/>
      <c r="JL106" s="18"/>
      <c r="JM106" s="18"/>
      <c r="JN106" s="18"/>
      <c r="JO106" s="18"/>
      <c r="JP106" s="18"/>
      <c r="JQ106" s="18"/>
      <c r="JR106" s="18"/>
      <c r="JS106" s="18"/>
      <c r="JT106" s="18"/>
      <c r="JU106" s="18"/>
      <c r="JV106" s="18"/>
      <c r="JW106" s="18"/>
      <c r="JX106" s="18"/>
      <c r="JY106" s="18"/>
      <c r="JZ106" s="18"/>
      <c r="KA106" s="18"/>
      <c r="KB106" s="18"/>
      <c r="KC106" s="18"/>
      <c r="KD106" s="18"/>
      <c r="KE106" s="18"/>
      <c r="KF106" s="18"/>
      <c r="KG106" s="18"/>
      <c r="KH106" s="18"/>
      <c r="KI106" s="18"/>
      <c r="KJ106" s="18"/>
      <c r="KK106" s="18"/>
      <c r="KL106" s="18"/>
      <c r="KM106" s="18"/>
      <c r="KN106" s="18"/>
      <c r="KO106" s="18"/>
      <c r="KP106" s="18"/>
      <c r="KQ106" s="18"/>
      <c r="KR106" s="18"/>
      <c r="KS106" s="18"/>
      <c r="KT106" s="18"/>
      <c r="KU106" s="18"/>
      <c r="KV106" s="18"/>
      <c r="KW106" s="18"/>
      <c r="KX106" s="18"/>
      <c r="KY106" s="18"/>
      <c r="KZ106" s="18"/>
      <c r="LA106" s="18"/>
      <c r="LB106" s="18"/>
      <c r="LC106" s="18"/>
      <c r="LD106" s="18"/>
      <c r="LE106" s="18"/>
      <c r="LF106" s="18"/>
      <c r="LG106" s="18"/>
      <c r="LH106" s="18"/>
      <c r="LI106" s="18"/>
      <c r="LJ106" s="18"/>
      <c r="LK106" s="18"/>
      <c r="LL106" s="18"/>
      <c r="LM106" s="18"/>
      <c r="LN106" s="18"/>
      <c r="LO106" s="18"/>
      <c r="LP106" s="18"/>
      <c r="LQ106" s="18"/>
      <c r="LR106" s="18"/>
      <c r="LS106" s="18"/>
      <c r="LT106" s="18"/>
      <c r="LU106" s="18"/>
      <c r="LV106" s="18"/>
      <c r="LW106" s="18"/>
      <c r="LX106" s="15"/>
    </row>
    <row r="107" spans="1:336" s="1" customFormat="1" ht="22.5" hidden="1" customHeight="1" x14ac:dyDescent="0.3">
      <c r="A107" s="42">
        <v>1852000000</v>
      </c>
      <c r="B107" s="90"/>
      <c r="C107" s="30" t="s">
        <v>38</v>
      </c>
      <c r="D107" s="93"/>
      <c r="E107" s="55"/>
      <c r="F107" s="49">
        <f t="shared" si="19"/>
        <v>0</v>
      </c>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70"/>
      <c r="FF107" s="70"/>
      <c r="FG107" s="70"/>
      <c r="FH107" s="70"/>
      <c r="FI107" s="70"/>
      <c r="FJ107" s="70"/>
      <c r="FK107" s="70"/>
      <c r="FL107" s="70"/>
      <c r="FM107" s="70"/>
      <c r="FN107" s="70"/>
      <c r="FO107" s="70"/>
      <c r="FP107" s="70"/>
      <c r="FQ107" s="70"/>
      <c r="FR107" s="70"/>
      <c r="FS107" s="70"/>
      <c r="FT107" s="70"/>
      <c r="FU107" s="70"/>
      <c r="FV107" s="70"/>
      <c r="FW107" s="70"/>
      <c r="FX107" s="70"/>
      <c r="FY107" s="70"/>
      <c r="FZ107" s="70"/>
      <c r="GA107" s="70"/>
      <c r="GB107" s="70"/>
      <c r="GC107" s="70"/>
      <c r="GD107" s="70"/>
      <c r="GE107" s="70"/>
      <c r="GF107" s="70"/>
      <c r="GG107" s="70"/>
      <c r="GH107" s="70"/>
      <c r="GI107" s="70"/>
      <c r="GJ107" s="70"/>
      <c r="GK107" s="70"/>
      <c r="GL107" s="70"/>
      <c r="GM107" s="70"/>
      <c r="GN107" s="70"/>
      <c r="GO107" s="70"/>
      <c r="GP107" s="70"/>
      <c r="GQ107" s="70"/>
      <c r="GR107" s="70"/>
      <c r="GS107" s="70"/>
      <c r="GT107" s="70"/>
      <c r="GU107" s="70"/>
      <c r="GV107" s="70"/>
      <c r="GW107" s="70"/>
      <c r="GX107" s="70"/>
      <c r="GY107" s="70"/>
      <c r="GZ107" s="70"/>
      <c r="HA107" s="70"/>
      <c r="HB107" s="70"/>
      <c r="HC107" s="70"/>
      <c r="HD107" s="70"/>
      <c r="HE107" s="70"/>
      <c r="HF107" s="70"/>
      <c r="HG107" s="70"/>
      <c r="HH107" s="70"/>
      <c r="HI107" s="70"/>
      <c r="HJ107" s="70"/>
      <c r="HK107" s="70"/>
      <c r="HL107" s="70"/>
      <c r="HM107" s="70"/>
      <c r="HN107" s="70"/>
      <c r="HO107" s="70"/>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18"/>
      <c r="JJ107" s="18"/>
      <c r="JK107" s="18"/>
      <c r="JL107" s="18"/>
      <c r="JM107" s="18"/>
      <c r="JN107" s="18"/>
      <c r="JO107" s="18"/>
      <c r="JP107" s="18"/>
      <c r="JQ107" s="18"/>
      <c r="JR107" s="18"/>
      <c r="JS107" s="18"/>
      <c r="JT107" s="18"/>
      <c r="JU107" s="18"/>
      <c r="JV107" s="18"/>
      <c r="JW107" s="18"/>
      <c r="JX107" s="18"/>
      <c r="JY107" s="18"/>
      <c r="JZ107" s="18"/>
      <c r="KA107" s="18"/>
      <c r="KB107" s="18"/>
      <c r="KC107" s="18"/>
      <c r="KD107" s="18"/>
      <c r="KE107" s="18"/>
      <c r="KF107" s="18"/>
      <c r="KG107" s="18"/>
      <c r="KH107" s="18"/>
      <c r="KI107" s="18"/>
      <c r="KJ107" s="18"/>
      <c r="KK107" s="18"/>
      <c r="KL107" s="18"/>
      <c r="KM107" s="18"/>
      <c r="KN107" s="18"/>
      <c r="KO107" s="18"/>
      <c r="KP107" s="18"/>
      <c r="KQ107" s="18"/>
      <c r="KR107" s="18"/>
      <c r="KS107" s="18"/>
      <c r="KT107" s="18"/>
      <c r="KU107" s="18"/>
      <c r="KV107" s="18"/>
      <c r="KW107" s="18"/>
      <c r="KX107" s="18"/>
      <c r="KY107" s="18"/>
      <c r="KZ107" s="18"/>
      <c r="LA107" s="18"/>
      <c r="LB107" s="18"/>
      <c r="LC107" s="18"/>
      <c r="LD107" s="18"/>
      <c r="LE107" s="18"/>
      <c r="LF107" s="18"/>
      <c r="LG107" s="18"/>
      <c r="LH107" s="18"/>
      <c r="LI107" s="18"/>
      <c r="LJ107" s="18"/>
      <c r="LK107" s="18"/>
      <c r="LL107" s="18"/>
      <c r="LM107" s="18"/>
      <c r="LN107" s="18"/>
      <c r="LO107" s="18"/>
      <c r="LP107" s="18"/>
      <c r="LQ107" s="18"/>
      <c r="LR107" s="18"/>
      <c r="LS107" s="18"/>
      <c r="LT107" s="18"/>
      <c r="LU107" s="18"/>
      <c r="LV107" s="18"/>
      <c r="LW107" s="18"/>
      <c r="LX107" s="15"/>
    </row>
    <row r="108" spans="1:336" s="1" customFormat="1" ht="45" hidden="1" customHeight="1" x14ac:dyDescent="0.3">
      <c r="A108" s="130" t="s">
        <v>62</v>
      </c>
      <c r="B108" s="169"/>
      <c r="C108" s="169"/>
      <c r="D108" s="67">
        <f>D109</f>
        <v>0</v>
      </c>
      <c r="E108" s="74">
        <f>E109</f>
        <v>0</v>
      </c>
      <c r="F108" s="51">
        <f t="shared" ref="F108:F109" si="20">D108+E108</f>
        <v>0</v>
      </c>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70"/>
      <c r="FR108" s="70"/>
      <c r="FS108" s="70"/>
      <c r="FT108" s="70"/>
      <c r="FU108" s="70"/>
      <c r="FV108" s="70"/>
      <c r="FW108" s="70"/>
      <c r="FX108" s="70"/>
      <c r="FY108" s="70"/>
      <c r="FZ108" s="70"/>
      <c r="GA108" s="70"/>
      <c r="GB108" s="70"/>
      <c r="GC108" s="70"/>
      <c r="GD108" s="70"/>
      <c r="GE108" s="70"/>
      <c r="GF108" s="70"/>
      <c r="GG108" s="70"/>
      <c r="GH108" s="70"/>
      <c r="GI108" s="70"/>
      <c r="GJ108" s="70"/>
      <c r="GK108" s="70"/>
      <c r="GL108" s="70"/>
      <c r="GM108" s="70"/>
      <c r="GN108" s="70"/>
      <c r="GO108" s="70"/>
      <c r="GP108" s="70"/>
      <c r="GQ108" s="70"/>
      <c r="GR108" s="70"/>
      <c r="GS108" s="70"/>
      <c r="GT108" s="70"/>
      <c r="GU108" s="70"/>
      <c r="GV108" s="70"/>
      <c r="GW108" s="70"/>
      <c r="GX108" s="70"/>
      <c r="GY108" s="70"/>
      <c r="GZ108" s="70"/>
      <c r="HA108" s="70"/>
      <c r="HB108" s="70"/>
      <c r="HC108" s="70"/>
      <c r="HD108" s="70"/>
      <c r="HE108" s="70"/>
      <c r="HF108" s="70"/>
      <c r="HG108" s="70"/>
      <c r="HH108" s="70"/>
      <c r="HI108" s="70"/>
      <c r="HJ108" s="70"/>
      <c r="HK108" s="70"/>
      <c r="HL108" s="70"/>
      <c r="HM108" s="70"/>
      <c r="HN108" s="70"/>
      <c r="HO108" s="70"/>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18"/>
      <c r="JJ108" s="18"/>
      <c r="JK108" s="18"/>
      <c r="JL108" s="18"/>
      <c r="JM108" s="18"/>
      <c r="JN108" s="18"/>
      <c r="JO108" s="18"/>
      <c r="JP108" s="18"/>
      <c r="JQ108" s="18"/>
      <c r="JR108" s="18"/>
      <c r="JS108" s="18"/>
      <c r="JT108" s="18"/>
      <c r="JU108" s="18"/>
      <c r="JV108" s="18"/>
      <c r="JW108" s="18"/>
      <c r="JX108" s="18"/>
      <c r="JY108" s="18"/>
      <c r="JZ108" s="18"/>
      <c r="KA108" s="18"/>
      <c r="KB108" s="18"/>
      <c r="KC108" s="18"/>
      <c r="KD108" s="18"/>
      <c r="KE108" s="18"/>
      <c r="KF108" s="18"/>
      <c r="KG108" s="18"/>
      <c r="KH108" s="18"/>
      <c r="KI108" s="18"/>
      <c r="KJ108" s="18"/>
      <c r="KK108" s="18"/>
      <c r="KL108" s="18"/>
      <c r="KM108" s="18"/>
      <c r="KN108" s="18"/>
      <c r="KO108" s="18"/>
      <c r="KP108" s="18"/>
      <c r="KQ108" s="18"/>
      <c r="KR108" s="18"/>
      <c r="KS108" s="18"/>
      <c r="KT108" s="18"/>
      <c r="KU108" s="18"/>
      <c r="KV108" s="18"/>
      <c r="KW108" s="18"/>
      <c r="KX108" s="18"/>
      <c r="KY108" s="18"/>
      <c r="KZ108" s="18"/>
      <c r="LA108" s="18"/>
      <c r="LB108" s="18"/>
      <c r="LC108" s="18"/>
      <c r="LD108" s="18"/>
      <c r="LE108" s="18"/>
      <c r="LF108" s="18"/>
      <c r="LG108" s="18"/>
      <c r="LH108" s="18"/>
      <c r="LI108" s="18"/>
      <c r="LJ108" s="18"/>
      <c r="LK108" s="18"/>
      <c r="LL108" s="18"/>
      <c r="LM108" s="18"/>
      <c r="LN108" s="18"/>
      <c r="LO108" s="18"/>
      <c r="LP108" s="18"/>
      <c r="LQ108" s="18"/>
      <c r="LR108" s="18"/>
      <c r="LS108" s="18"/>
      <c r="LT108" s="18"/>
      <c r="LU108" s="18"/>
      <c r="LV108" s="18"/>
      <c r="LW108" s="18"/>
      <c r="LX108" s="15"/>
    </row>
    <row r="109" spans="1:336" s="1" customFormat="1" ht="30" hidden="1" customHeight="1" x14ac:dyDescent="0.3">
      <c r="A109" s="42">
        <v>1810000000</v>
      </c>
      <c r="B109" s="90"/>
      <c r="C109" s="30" t="s">
        <v>20</v>
      </c>
      <c r="D109" s="93"/>
      <c r="E109" s="55"/>
      <c r="F109" s="49">
        <f t="shared" si="20"/>
        <v>0</v>
      </c>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0"/>
      <c r="GH109" s="70"/>
      <c r="GI109" s="70"/>
      <c r="GJ109" s="70"/>
      <c r="GK109" s="70"/>
      <c r="GL109" s="70"/>
      <c r="GM109" s="70"/>
      <c r="GN109" s="70"/>
      <c r="GO109" s="70"/>
      <c r="GP109" s="70"/>
      <c r="GQ109" s="70"/>
      <c r="GR109" s="70"/>
      <c r="GS109" s="70"/>
      <c r="GT109" s="70"/>
      <c r="GU109" s="70"/>
      <c r="GV109" s="70"/>
      <c r="GW109" s="70"/>
      <c r="GX109" s="70"/>
      <c r="GY109" s="70"/>
      <c r="GZ109" s="70"/>
      <c r="HA109" s="70"/>
      <c r="HB109" s="70"/>
      <c r="HC109" s="70"/>
      <c r="HD109" s="70"/>
      <c r="HE109" s="70"/>
      <c r="HF109" s="70"/>
      <c r="HG109" s="70"/>
      <c r="HH109" s="70"/>
      <c r="HI109" s="70"/>
      <c r="HJ109" s="70"/>
      <c r="HK109" s="70"/>
      <c r="HL109" s="70"/>
      <c r="HM109" s="70"/>
      <c r="HN109" s="70"/>
      <c r="HO109" s="70"/>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c r="JA109" s="18"/>
      <c r="JB109" s="18"/>
      <c r="JC109" s="18"/>
      <c r="JD109" s="18"/>
      <c r="JE109" s="18"/>
      <c r="JF109" s="18"/>
      <c r="JG109" s="18"/>
      <c r="JH109" s="18"/>
      <c r="JI109" s="18"/>
      <c r="JJ109" s="18"/>
      <c r="JK109" s="18"/>
      <c r="JL109" s="18"/>
      <c r="JM109" s="18"/>
      <c r="JN109" s="18"/>
      <c r="JO109" s="18"/>
      <c r="JP109" s="18"/>
      <c r="JQ109" s="18"/>
      <c r="JR109" s="18"/>
      <c r="JS109" s="18"/>
      <c r="JT109" s="18"/>
      <c r="JU109" s="18"/>
      <c r="JV109" s="18"/>
      <c r="JW109" s="18"/>
      <c r="JX109" s="18"/>
      <c r="JY109" s="18"/>
      <c r="JZ109" s="18"/>
      <c r="KA109" s="18"/>
      <c r="KB109" s="18"/>
      <c r="KC109" s="18"/>
      <c r="KD109" s="18"/>
      <c r="KE109" s="18"/>
      <c r="KF109" s="18"/>
      <c r="KG109" s="18"/>
      <c r="KH109" s="18"/>
      <c r="KI109" s="18"/>
      <c r="KJ109" s="18"/>
      <c r="KK109" s="18"/>
      <c r="KL109" s="18"/>
      <c r="KM109" s="18"/>
      <c r="KN109" s="18"/>
      <c r="KO109" s="18"/>
      <c r="KP109" s="18"/>
      <c r="KQ109" s="18"/>
      <c r="KR109" s="18"/>
      <c r="KS109" s="18"/>
      <c r="KT109" s="18"/>
      <c r="KU109" s="18"/>
      <c r="KV109" s="18"/>
      <c r="KW109" s="18"/>
      <c r="KX109" s="18"/>
      <c r="KY109" s="18"/>
      <c r="KZ109" s="18"/>
      <c r="LA109" s="18"/>
      <c r="LB109" s="18"/>
      <c r="LC109" s="18"/>
      <c r="LD109" s="18"/>
      <c r="LE109" s="18"/>
      <c r="LF109" s="18"/>
      <c r="LG109" s="18"/>
      <c r="LH109" s="18"/>
      <c r="LI109" s="18"/>
      <c r="LJ109" s="18"/>
      <c r="LK109" s="18"/>
      <c r="LL109" s="18"/>
      <c r="LM109" s="18"/>
      <c r="LN109" s="18"/>
      <c r="LO109" s="18"/>
      <c r="LP109" s="18"/>
      <c r="LQ109" s="18"/>
      <c r="LR109" s="18"/>
      <c r="LS109" s="18"/>
      <c r="LT109" s="18"/>
      <c r="LU109" s="18"/>
      <c r="LV109" s="18"/>
      <c r="LW109" s="18"/>
      <c r="LX109" s="15"/>
    </row>
    <row r="110" spans="1:336" s="1" customFormat="1" ht="33.75" customHeight="1" x14ac:dyDescent="0.3">
      <c r="A110" s="105" t="s">
        <v>69</v>
      </c>
      <c r="B110" s="90">
        <v>9800</v>
      </c>
      <c r="C110" s="92" t="s">
        <v>70</v>
      </c>
      <c r="D110" s="67">
        <f>D111</f>
        <v>238000</v>
      </c>
      <c r="E110" s="45">
        <f>E111</f>
        <v>0</v>
      </c>
      <c r="F110" s="51">
        <f t="shared" si="11"/>
        <v>238000</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c r="EO110" s="70"/>
      <c r="EP110" s="70"/>
      <c r="EQ110" s="70"/>
      <c r="ER110" s="70"/>
      <c r="ES110" s="70"/>
      <c r="ET110" s="70"/>
      <c r="EU110" s="70"/>
      <c r="EV110" s="70"/>
      <c r="EW110" s="70"/>
      <c r="EX110" s="70"/>
      <c r="EY110" s="70"/>
      <c r="EZ110" s="70"/>
      <c r="FA110" s="70"/>
      <c r="FB110" s="70"/>
      <c r="FC110" s="70"/>
      <c r="FD110" s="70"/>
      <c r="FE110" s="70"/>
      <c r="FF110" s="70"/>
      <c r="FG110" s="70"/>
      <c r="FH110" s="70"/>
      <c r="FI110" s="70"/>
      <c r="FJ110" s="70"/>
      <c r="FK110" s="70"/>
      <c r="FL110" s="70"/>
      <c r="FM110" s="70"/>
      <c r="FN110" s="70"/>
      <c r="FO110" s="70"/>
      <c r="FP110" s="70"/>
      <c r="FQ110" s="70"/>
      <c r="FR110" s="70"/>
      <c r="FS110" s="70"/>
      <c r="FT110" s="70"/>
      <c r="FU110" s="70"/>
      <c r="FV110" s="70"/>
      <c r="FW110" s="70"/>
      <c r="FX110" s="70"/>
      <c r="FY110" s="70"/>
      <c r="FZ110" s="70"/>
      <c r="GA110" s="70"/>
      <c r="GB110" s="70"/>
      <c r="GC110" s="70"/>
      <c r="GD110" s="70"/>
      <c r="GE110" s="70"/>
      <c r="GF110" s="70"/>
      <c r="GG110" s="70"/>
      <c r="GH110" s="70"/>
      <c r="GI110" s="70"/>
      <c r="GJ110" s="70"/>
      <c r="GK110" s="70"/>
      <c r="GL110" s="70"/>
      <c r="GM110" s="70"/>
      <c r="GN110" s="70"/>
      <c r="GO110" s="70"/>
      <c r="GP110" s="70"/>
      <c r="GQ110" s="70"/>
      <c r="GR110" s="70"/>
      <c r="GS110" s="70"/>
      <c r="GT110" s="70"/>
      <c r="GU110" s="70"/>
      <c r="GV110" s="70"/>
      <c r="GW110" s="70"/>
      <c r="GX110" s="70"/>
      <c r="GY110" s="70"/>
      <c r="GZ110" s="70"/>
      <c r="HA110" s="70"/>
      <c r="HB110" s="70"/>
      <c r="HC110" s="70"/>
      <c r="HD110" s="70"/>
      <c r="HE110" s="70"/>
      <c r="HF110" s="70"/>
      <c r="HG110" s="70"/>
      <c r="HH110" s="70"/>
      <c r="HI110" s="70"/>
      <c r="HJ110" s="70"/>
      <c r="HK110" s="70"/>
      <c r="HL110" s="70"/>
      <c r="HM110" s="70"/>
      <c r="HN110" s="70"/>
      <c r="HO110" s="70"/>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c r="JI110" s="18"/>
      <c r="JJ110" s="18"/>
      <c r="JK110" s="18"/>
      <c r="JL110" s="18"/>
      <c r="JM110" s="18"/>
      <c r="JN110" s="18"/>
      <c r="JO110" s="18"/>
      <c r="JP110" s="18"/>
      <c r="JQ110" s="18"/>
      <c r="JR110" s="18"/>
      <c r="JS110" s="18"/>
      <c r="JT110" s="18"/>
      <c r="JU110" s="18"/>
      <c r="JV110" s="18"/>
      <c r="JW110" s="18"/>
      <c r="JX110" s="18"/>
      <c r="JY110" s="18"/>
      <c r="JZ110" s="18"/>
      <c r="KA110" s="18"/>
      <c r="KB110" s="18"/>
      <c r="KC110" s="18"/>
      <c r="KD110" s="18"/>
      <c r="KE110" s="18"/>
      <c r="KF110" s="18"/>
      <c r="KG110" s="18"/>
      <c r="KH110" s="18"/>
      <c r="KI110" s="18"/>
      <c r="KJ110" s="18"/>
      <c r="KK110" s="18"/>
      <c r="KL110" s="18"/>
      <c r="KM110" s="18"/>
      <c r="KN110" s="18"/>
      <c r="KO110" s="18"/>
      <c r="KP110" s="18"/>
      <c r="KQ110" s="18"/>
      <c r="KR110" s="18"/>
      <c r="KS110" s="18"/>
      <c r="KT110" s="18"/>
      <c r="KU110" s="18"/>
      <c r="KV110" s="18"/>
      <c r="KW110" s="18"/>
      <c r="KX110" s="18"/>
      <c r="KY110" s="18"/>
      <c r="KZ110" s="18"/>
      <c r="LA110" s="18"/>
      <c r="LB110" s="18"/>
      <c r="LC110" s="18"/>
      <c r="LD110" s="18"/>
      <c r="LE110" s="18"/>
      <c r="LF110" s="18"/>
      <c r="LG110" s="18"/>
      <c r="LH110" s="18"/>
      <c r="LI110" s="18"/>
      <c r="LJ110" s="18"/>
      <c r="LK110" s="18"/>
      <c r="LL110" s="18"/>
      <c r="LM110" s="18"/>
      <c r="LN110" s="18"/>
      <c r="LO110" s="18"/>
      <c r="LP110" s="18"/>
      <c r="LQ110" s="18"/>
      <c r="LR110" s="18"/>
      <c r="LS110" s="18"/>
      <c r="LT110" s="18"/>
      <c r="LU110" s="18"/>
      <c r="LV110" s="18"/>
      <c r="LW110" s="18"/>
      <c r="LX110" s="15"/>
    </row>
    <row r="111" spans="1:336" s="1" customFormat="1" ht="21" customHeight="1" x14ac:dyDescent="0.3">
      <c r="A111" s="106">
        <v>9900000000</v>
      </c>
      <c r="B111" s="106"/>
      <c r="C111" s="106" t="s">
        <v>15</v>
      </c>
      <c r="D111" s="93">
        <v>238000</v>
      </c>
      <c r="E111" s="43"/>
      <c r="F111" s="49">
        <f t="shared" si="11"/>
        <v>238000</v>
      </c>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c r="EO111" s="70"/>
      <c r="EP111" s="70"/>
      <c r="EQ111" s="70"/>
      <c r="ER111" s="70"/>
      <c r="ES111" s="70"/>
      <c r="ET111" s="70"/>
      <c r="EU111" s="70"/>
      <c r="EV111" s="70"/>
      <c r="EW111" s="70"/>
      <c r="EX111" s="70"/>
      <c r="EY111" s="70"/>
      <c r="EZ111" s="70"/>
      <c r="FA111" s="70"/>
      <c r="FB111" s="70"/>
      <c r="FC111" s="70"/>
      <c r="FD111" s="70"/>
      <c r="FE111" s="70"/>
      <c r="FF111" s="70"/>
      <c r="FG111" s="70"/>
      <c r="FH111" s="70"/>
      <c r="FI111" s="70"/>
      <c r="FJ111" s="70"/>
      <c r="FK111" s="70"/>
      <c r="FL111" s="70"/>
      <c r="FM111" s="70"/>
      <c r="FN111" s="70"/>
      <c r="FO111" s="70"/>
      <c r="FP111" s="70"/>
      <c r="FQ111" s="70"/>
      <c r="FR111" s="70"/>
      <c r="FS111" s="70"/>
      <c r="FT111" s="70"/>
      <c r="FU111" s="70"/>
      <c r="FV111" s="70"/>
      <c r="FW111" s="70"/>
      <c r="FX111" s="70"/>
      <c r="FY111" s="70"/>
      <c r="FZ111" s="70"/>
      <c r="GA111" s="70"/>
      <c r="GB111" s="70"/>
      <c r="GC111" s="70"/>
      <c r="GD111" s="70"/>
      <c r="GE111" s="70"/>
      <c r="GF111" s="70"/>
      <c r="GG111" s="70"/>
      <c r="GH111" s="70"/>
      <c r="GI111" s="70"/>
      <c r="GJ111" s="70"/>
      <c r="GK111" s="70"/>
      <c r="GL111" s="70"/>
      <c r="GM111" s="70"/>
      <c r="GN111" s="70"/>
      <c r="GO111" s="70"/>
      <c r="GP111" s="70"/>
      <c r="GQ111" s="70"/>
      <c r="GR111" s="70"/>
      <c r="GS111" s="70"/>
      <c r="GT111" s="70"/>
      <c r="GU111" s="70"/>
      <c r="GV111" s="70"/>
      <c r="GW111" s="70"/>
      <c r="GX111" s="70"/>
      <c r="GY111" s="70"/>
      <c r="GZ111" s="70"/>
      <c r="HA111" s="70"/>
      <c r="HB111" s="70"/>
      <c r="HC111" s="70"/>
      <c r="HD111" s="70"/>
      <c r="HE111" s="70"/>
      <c r="HF111" s="70"/>
      <c r="HG111" s="70"/>
      <c r="HH111" s="70"/>
      <c r="HI111" s="70"/>
      <c r="HJ111" s="70"/>
      <c r="HK111" s="70"/>
      <c r="HL111" s="70"/>
      <c r="HM111" s="70"/>
      <c r="HN111" s="70"/>
      <c r="HO111" s="70"/>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c r="JI111" s="18"/>
      <c r="JJ111" s="18"/>
      <c r="JK111" s="18"/>
      <c r="JL111" s="18"/>
      <c r="JM111" s="18"/>
      <c r="JN111" s="18"/>
      <c r="JO111" s="18"/>
      <c r="JP111" s="18"/>
      <c r="JQ111" s="18"/>
      <c r="JR111" s="18"/>
      <c r="JS111" s="18"/>
      <c r="JT111" s="18"/>
      <c r="JU111" s="18"/>
      <c r="JV111" s="18"/>
      <c r="JW111" s="18"/>
      <c r="JX111" s="18"/>
      <c r="JY111" s="18"/>
      <c r="JZ111" s="18"/>
      <c r="KA111" s="18"/>
      <c r="KB111" s="18"/>
      <c r="KC111" s="18"/>
      <c r="KD111" s="18"/>
      <c r="KE111" s="18"/>
      <c r="KF111" s="18"/>
      <c r="KG111" s="18"/>
      <c r="KH111" s="18"/>
      <c r="KI111" s="18"/>
      <c r="KJ111" s="18"/>
      <c r="KK111" s="18"/>
      <c r="KL111" s="18"/>
      <c r="KM111" s="18"/>
      <c r="KN111" s="18"/>
      <c r="KO111" s="18"/>
      <c r="KP111" s="18"/>
      <c r="KQ111" s="18"/>
      <c r="KR111" s="18"/>
      <c r="KS111" s="18"/>
      <c r="KT111" s="18"/>
      <c r="KU111" s="18"/>
      <c r="KV111" s="18"/>
      <c r="KW111" s="18"/>
      <c r="KX111" s="18"/>
      <c r="KY111" s="18"/>
      <c r="KZ111" s="18"/>
      <c r="LA111" s="18"/>
      <c r="LB111" s="18"/>
      <c r="LC111" s="18"/>
      <c r="LD111" s="18"/>
      <c r="LE111" s="18"/>
      <c r="LF111" s="18"/>
      <c r="LG111" s="18"/>
      <c r="LH111" s="18"/>
      <c r="LI111" s="18"/>
      <c r="LJ111" s="18"/>
      <c r="LK111" s="18"/>
      <c r="LL111" s="18"/>
      <c r="LM111" s="18"/>
      <c r="LN111" s="18"/>
      <c r="LO111" s="18"/>
      <c r="LP111" s="18"/>
      <c r="LQ111" s="18"/>
      <c r="LR111" s="18"/>
      <c r="LS111" s="18"/>
      <c r="LT111" s="18"/>
      <c r="LU111" s="18"/>
      <c r="LV111" s="18"/>
      <c r="LW111" s="18"/>
      <c r="LX111" s="15"/>
    </row>
    <row r="112" spans="1:336" s="1" customFormat="1" ht="38.25" customHeight="1" x14ac:dyDescent="0.3">
      <c r="A112" s="90">
        <v>3719800</v>
      </c>
      <c r="B112" s="90">
        <v>9800</v>
      </c>
      <c r="C112" s="92" t="s">
        <v>70</v>
      </c>
      <c r="D112" s="67">
        <f>D113</f>
        <v>1738000</v>
      </c>
      <c r="E112" s="45">
        <f t="shared" ref="E112:F112" si="21">E113</f>
        <v>0</v>
      </c>
      <c r="F112" s="45">
        <f t="shared" si="21"/>
        <v>1738000</v>
      </c>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c r="EO112" s="70"/>
      <c r="EP112" s="70"/>
      <c r="EQ112" s="70"/>
      <c r="ER112" s="70"/>
      <c r="ES112" s="70"/>
      <c r="ET112" s="70"/>
      <c r="EU112" s="70"/>
      <c r="EV112" s="70"/>
      <c r="EW112" s="70"/>
      <c r="EX112" s="70"/>
      <c r="EY112" s="70"/>
      <c r="EZ112" s="70"/>
      <c r="FA112" s="70"/>
      <c r="FB112" s="70"/>
      <c r="FC112" s="70"/>
      <c r="FD112" s="70"/>
      <c r="FE112" s="70"/>
      <c r="FF112" s="70"/>
      <c r="FG112" s="70"/>
      <c r="FH112" s="70"/>
      <c r="FI112" s="70"/>
      <c r="FJ112" s="70"/>
      <c r="FK112" s="70"/>
      <c r="FL112" s="70"/>
      <c r="FM112" s="70"/>
      <c r="FN112" s="70"/>
      <c r="FO112" s="70"/>
      <c r="FP112" s="70"/>
      <c r="FQ112" s="70"/>
      <c r="FR112" s="70"/>
      <c r="FS112" s="70"/>
      <c r="FT112" s="70"/>
      <c r="FU112" s="70"/>
      <c r="FV112" s="70"/>
      <c r="FW112" s="70"/>
      <c r="FX112" s="70"/>
      <c r="FY112" s="70"/>
      <c r="FZ112" s="70"/>
      <c r="GA112" s="70"/>
      <c r="GB112" s="70"/>
      <c r="GC112" s="70"/>
      <c r="GD112" s="70"/>
      <c r="GE112" s="70"/>
      <c r="GF112" s="70"/>
      <c r="GG112" s="70"/>
      <c r="GH112" s="70"/>
      <c r="GI112" s="70"/>
      <c r="GJ112" s="70"/>
      <c r="GK112" s="70"/>
      <c r="GL112" s="70"/>
      <c r="GM112" s="70"/>
      <c r="GN112" s="70"/>
      <c r="GO112" s="70"/>
      <c r="GP112" s="70"/>
      <c r="GQ112" s="70"/>
      <c r="GR112" s="70"/>
      <c r="GS112" s="70"/>
      <c r="GT112" s="70"/>
      <c r="GU112" s="70"/>
      <c r="GV112" s="70"/>
      <c r="GW112" s="70"/>
      <c r="GX112" s="70"/>
      <c r="GY112" s="70"/>
      <c r="GZ112" s="70"/>
      <c r="HA112" s="70"/>
      <c r="HB112" s="70"/>
      <c r="HC112" s="70"/>
      <c r="HD112" s="70"/>
      <c r="HE112" s="70"/>
      <c r="HF112" s="70"/>
      <c r="HG112" s="70"/>
      <c r="HH112" s="70"/>
      <c r="HI112" s="70"/>
      <c r="HJ112" s="70"/>
      <c r="HK112" s="70"/>
      <c r="HL112" s="70"/>
      <c r="HM112" s="70"/>
      <c r="HN112" s="70"/>
      <c r="HO112" s="70"/>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c r="JI112" s="18"/>
      <c r="JJ112" s="18"/>
      <c r="JK112" s="18"/>
      <c r="JL112" s="18"/>
      <c r="JM112" s="18"/>
      <c r="JN112" s="18"/>
      <c r="JO112" s="18"/>
      <c r="JP112" s="18"/>
      <c r="JQ112" s="18"/>
      <c r="JR112" s="18"/>
      <c r="JS112" s="18"/>
      <c r="JT112" s="18"/>
      <c r="JU112" s="18"/>
      <c r="JV112" s="18"/>
      <c r="JW112" s="18"/>
      <c r="JX112" s="18"/>
      <c r="JY112" s="18"/>
      <c r="JZ112" s="18"/>
      <c r="KA112" s="18"/>
      <c r="KB112" s="18"/>
      <c r="KC112" s="18"/>
      <c r="KD112" s="18"/>
      <c r="KE112" s="18"/>
      <c r="KF112" s="18"/>
      <c r="KG112" s="18"/>
      <c r="KH112" s="18"/>
      <c r="KI112" s="18"/>
      <c r="KJ112" s="18"/>
      <c r="KK112" s="18"/>
      <c r="KL112" s="18"/>
      <c r="KM112" s="18"/>
      <c r="KN112" s="18"/>
      <c r="KO112" s="18"/>
      <c r="KP112" s="18"/>
      <c r="KQ112" s="18"/>
      <c r="KR112" s="18"/>
      <c r="KS112" s="18"/>
      <c r="KT112" s="18"/>
      <c r="KU112" s="18"/>
      <c r="KV112" s="18"/>
      <c r="KW112" s="18"/>
      <c r="KX112" s="18"/>
      <c r="KY112" s="18"/>
      <c r="KZ112" s="18"/>
      <c r="LA112" s="18"/>
      <c r="LB112" s="18"/>
      <c r="LC112" s="18"/>
      <c r="LD112" s="18"/>
      <c r="LE112" s="18"/>
      <c r="LF112" s="18"/>
      <c r="LG112" s="18"/>
      <c r="LH112" s="18"/>
      <c r="LI112" s="18"/>
      <c r="LJ112" s="18"/>
      <c r="LK112" s="18"/>
      <c r="LL112" s="18"/>
      <c r="LM112" s="18"/>
      <c r="LN112" s="18"/>
      <c r="LO112" s="18"/>
      <c r="LP112" s="18"/>
      <c r="LQ112" s="18"/>
      <c r="LR112" s="18"/>
      <c r="LS112" s="18"/>
      <c r="LT112" s="18"/>
      <c r="LU112" s="18"/>
      <c r="LV112" s="18"/>
      <c r="LW112" s="18"/>
      <c r="LX112" s="15"/>
    </row>
    <row r="113" spans="1:336" s="1" customFormat="1" ht="18.75" customHeight="1" x14ac:dyDescent="0.3">
      <c r="A113" s="106">
        <v>9900000000</v>
      </c>
      <c r="B113" s="106"/>
      <c r="C113" s="106" t="s">
        <v>15</v>
      </c>
      <c r="D113" s="93">
        <v>1738000</v>
      </c>
      <c r="E113" s="43"/>
      <c r="F113" s="49">
        <f t="shared" ref="F113" si="22">D113+E113</f>
        <v>1738000</v>
      </c>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70"/>
      <c r="FR113" s="70"/>
      <c r="FS113" s="70"/>
      <c r="FT113" s="70"/>
      <c r="FU113" s="70"/>
      <c r="FV113" s="70"/>
      <c r="FW113" s="70"/>
      <c r="FX113" s="70"/>
      <c r="FY113" s="70"/>
      <c r="FZ113" s="70"/>
      <c r="GA113" s="70"/>
      <c r="GB113" s="70"/>
      <c r="GC113" s="70"/>
      <c r="GD113" s="70"/>
      <c r="GE113" s="70"/>
      <c r="GF113" s="70"/>
      <c r="GG113" s="70"/>
      <c r="GH113" s="70"/>
      <c r="GI113" s="70"/>
      <c r="GJ113" s="70"/>
      <c r="GK113" s="70"/>
      <c r="GL113" s="70"/>
      <c r="GM113" s="70"/>
      <c r="GN113" s="70"/>
      <c r="GO113" s="70"/>
      <c r="GP113" s="70"/>
      <c r="GQ113" s="70"/>
      <c r="GR113" s="70"/>
      <c r="GS113" s="70"/>
      <c r="GT113" s="70"/>
      <c r="GU113" s="70"/>
      <c r="GV113" s="70"/>
      <c r="GW113" s="70"/>
      <c r="GX113" s="70"/>
      <c r="GY113" s="70"/>
      <c r="GZ113" s="70"/>
      <c r="HA113" s="70"/>
      <c r="HB113" s="70"/>
      <c r="HC113" s="70"/>
      <c r="HD113" s="70"/>
      <c r="HE113" s="70"/>
      <c r="HF113" s="70"/>
      <c r="HG113" s="70"/>
      <c r="HH113" s="70"/>
      <c r="HI113" s="70"/>
      <c r="HJ113" s="70"/>
      <c r="HK113" s="70"/>
      <c r="HL113" s="70"/>
      <c r="HM113" s="70"/>
      <c r="HN113" s="70"/>
      <c r="HO113" s="70"/>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c r="JA113" s="18"/>
      <c r="JB113" s="18"/>
      <c r="JC113" s="18"/>
      <c r="JD113" s="18"/>
      <c r="JE113" s="18"/>
      <c r="JF113" s="18"/>
      <c r="JG113" s="18"/>
      <c r="JH113" s="18"/>
      <c r="JI113" s="18"/>
      <c r="JJ113" s="18"/>
      <c r="JK113" s="18"/>
      <c r="JL113" s="18"/>
      <c r="JM113" s="18"/>
      <c r="JN113" s="18"/>
      <c r="JO113" s="18"/>
      <c r="JP113" s="18"/>
      <c r="JQ113" s="18"/>
      <c r="JR113" s="18"/>
      <c r="JS113" s="18"/>
      <c r="JT113" s="18"/>
      <c r="JU113" s="18"/>
      <c r="JV113" s="18"/>
      <c r="JW113" s="18"/>
      <c r="JX113" s="18"/>
      <c r="JY113" s="18"/>
      <c r="JZ113" s="18"/>
      <c r="KA113" s="18"/>
      <c r="KB113" s="18"/>
      <c r="KC113" s="18"/>
      <c r="KD113" s="18"/>
      <c r="KE113" s="18"/>
      <c r="KF113" s="18"/>
      <c r="KG113" s="18"/>
      <c r="KH113" s="18"/>
      <c r="KI113" s="18"/>
      <c r="KJ113" s="18"/>
      <c r="KK113" s="18"/>
      <c r="KL113" s="18"/>
      <c r="KM113" s="18"/>
      <c r="KN113" s="18"/>
      <c r="KO113" s="18"/>
      <c r="KP113" s="18"/>
      <c r="KQ113" s="18"/>
      <c r="KR113" s="18"/>
      <c r="KS113" s="18"/>
      <c r="KT113" s="18"/>
      <c r="KU113" s="18"/>
      <c r="KV113" s="18"/>
      <c r="KW113" s="18"/>
      <c r="KX113" s="18"/>
      <c r="KY113" s="18"/>
      <c r="KZ113" s="18"/>
      <c r="LA113" s="18"/>
      <c r="LB113" s="18"/>
      <c r="LC113" s="18"/>
      <c r="LD113" s="18"/>
      <c r="LE113" s="18"/>
      <c r="LF113" s="18"/>
      <c r="LG113" s="18"/>
      <c r="LH113" s="18"/>
      <c r="LI113" s="18"/>
      <c r="LJ113" s="18"/>
      <c r="LK113" s="18"/>
      <c r="LL113" s="18"/>
      <c r="LM113" s="18"/>
      <c r="LN113" s="18"/>
      <c r="LO113" s="18"/>
      <c r="LP113" s="18"/>
      <c r="LQ113" s="18"/>
      <c r="LR113" s="18"/>
      <c r="LS113" s="18"/>
      <c r="LT113" s="18"/>
      <c r="LU113" s="18"/>
      <c r="LV113" s="18"/>
      <c r="LW113" s="18"/>
      <c r="LX113" s="15"/>
    </row>
    <row r="114" spans="1:336" s="1" customFormat="1" ht="18.75" x14ac:dyDescent="0.3">
      <c r="A114" s="170" t="s">
        <v>41</v>
      </c>
      <c r="B114" s="170"/>
      <c r="C114" s="170"/>
      <c r="D114" s="93"/>
      <c r="E114" s="43"/>
      <c r="F114" s="51"/>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c r="HK114" s="70"/>
      <c r="HL114" s="70"/>
      <c r="HM114" s="70"/>
      <c r="HN114" s="70"/>
      <c r="HO114" s="70"/>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c r="JJ114" s="18"/>
      <c r="JK114" s="18"/>
      <c r="JL114" s="18"/>
      <c r="JM114" s="18"/>
      <c r="JN114" s="18"/>
      <c r="JO114" s="18"/>
      <c r="JP114" s="18"/>
      <c r="JQ114" s="18"/>
      <c r="JR114" s="18"/>
      <c r="JS114" s="18"/>
      <c r="JT114" s="18"/>
      <c r="JU114" s="18"/>
      <c r="JV114" s="18"/>
      <c r="JW114" s="18"/>
      <c r="JX114" s="18"/>
      <c r="JY114" s="18"/>
      <c r="JZ114" s="18"/>
      <c r="KA114" s="18"/>
      <c r="KB114" s="18"/>
      <c r="KC114" s="18"/>
      <c r="KD114" s="18"/>
      <c r="KE114" s="18"/>
      <c r="KF114" s="18"/>
      <c r="KG114" s="18"/>
      <c r="KH114" s="18"/>
      <c r="KI114" s="18"/>
      <c r="KJ114" s="18"/>
      <c r="KK114" s="18"/>
      <c r="KL114" s="18"/>
      <c r="KM114" s="18"/>
      <c r="KN114" s="18"/>
      <c r="KO114" s="18"/>
      <c r="KP114" s="18"/>
      <c r="KQ114" s="18"/>
      <c r="KR114" s="18"/>
      <c r="KS114" s="18"/>
      <c r="KT114" s="18"/>
      <c r="KU114" s="18"/>
      <c r="KV114" s="18"/>
      <c r="KW114" s="18"/>
      <c r="KX114" s="18"/>
      <c r="KY114" s="18"/>
      <c r="KZ114" s="18"/>
      <c r="LA114" s="18"/>
      <c r="LB114" s="18"/>
      <c r="LC114" s="18"/>
      <c r="LD114" s="18"/>
      <c r="LE114" s="18"/>
      <c r="LF114" s="18"/>
      <c r="LG114" s="18"/>
      <c r="LH114" s="18"/>
      <c r="LI114" s="18"/>
      <c r="LJ114" s="18"/>
      <c r="LK114" s="18"/>
      <c r="LL114" s="18"/>
      <c r="LM114" s="18"/>
      <c r="LN114" s="18"/>
      <c r="LO114" s="18"/>
      <c r="LP114" s="18"/>
      <c r="LQ114" s="18"/>
      <c r="LR114" s="18"/>
      <c r="LS114" s="18"/>
      <c r="LT114" s="18"/>
      <c r="LU114" s="18"/>
      <c r="LV114" s="18"/>
      <c r="LW114" s="18"/>
      <c r="LX114" s="15"/>
    </row>
    <row r="115" spans="1:336" s="1" customFormat="1" ht="21.75" customHeight="1" x14ac:dyDescent="0.3">
      <c r="A115" s="90">
        <v>3719770</v>
      </c>
      <c r="B115" s="90">
        <v>9770</v>
      </c>
      <c r="C115" s="28" t="s">
        <v>28</v>
      </c>
      <c r="D115" s="67">
        <f>D116+D117+D118</f>
        <v>340000</v>
      </c>
      <c r="E115" s="67">
        <f>E116+E117+E118</f>
        <v>0</v>
      </c>
      <c r="F115" s="67">
        <f>F116+F117+F118</f>
        <v>340000</v>
      </c>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70"/>
      <c r="FR115" s="70"/>
      <c r="FS115" s="70"/>
      <c r="FT115" s="70"/>
      <c r="FU115" s="70"/>
      <c r="FV115" s="70"/>
      <c r="FW115" s="70"/>
      <c r="FX115" s="70"/>
      <c r="FY115" s="70"/>
      <c r="FZ115" s="70"/>
      <c r="GA115" s="70"/>
      <c r="GB115" s="70"/>
      <c r="GC115" s="70"/>
      <c r="GD115" s="70"/>
      <c r="GE115" s="70"/>
      <c r="GF115" s="70"/>
      <c r="GG115" s="70"/>
      <c r="GH115" s="70"/>
      <c r="GI115" s="70"/>
      <c r="GJ115" s="70"/>
      <c r="GK115" s="70"/>
      <c r="GL115" s="70"/>
      <c r="GM115" s="70"/>
      <c r="GN115" s="70"/>
      <c r="GO115" s="70"/>
      <c r="GP115" s="70"/>
      <c r="GQ115" s="70"/>
      <c r="GR115" s="70"/>
      <c r="GS115" s="70"/>
      <c r="GT115" s="70"/>
      <c r="GU115" s="70"/>
      <c r="GV115" s="70"/>
      <c r="GW115" s="70"/>
      <c r="GX115" s="70"/>
      <c r="GY115" s="70"/>
      <c r="GZ115" s="70"/>
      <c r="HA115" s="70"/>
      <c r="HB115" s="70"/>
      <c r="HC115" s="70"/>
      <c r="HD115" s="70"/>
      <c r="HE115" s="70"/>
      <c r="HF115" s="70"/>
      <c r="HG115" s="70"/>
      <c r="HH115" s="70"/>
      <c r="HI115" s="70"/>
      <c r="HJ115" s="70"/>
      <c r="HK115" s="70"/>
      <c r="HL115" s="70"/>
      <c r="HM115" s="70"/>
      <c r="HN115" s="70"/>
      <c r="HO115" s="70"/>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c r="JJ115" s="18"/>
      <c r="JK115" s="18"/>
      <c r="JL115" s="18"/>
      <c r="JM115" s="18"/>
      <c r="JN115" s="18"/>
      <c r="JO115" s="18"/>
      <c r="JP115" s="18"/>
      <c r="JQ115" s="18"/>
      <c r="JR115" s="18"/>
      <c r="JS115" s="18"/>
      <c r="JT115" s="18"/>
      <c r="JU115" s="18"/>
      <c r="JV115" s="18"/>
      <c r="JW115" s="18"/>
      <c r="JX115" s="18"/>
      <c r="JY115" s="18"/>
      <c r="JZ115" s="18"/>
      <c r="KA115" s="18"/>
      <c r="KB115" s="18"/>
      <c r="KC115" s="18"/>
      <c r="KD115" s="18"/>
      <c r="KE115" s="18"/>
      <c r="KF115" s="18"/>
      <c r="KG115" s="18"/>
      <c r="KH115" s="18"/>
      <c r="KI115" s="18"/>
      <c r="KJ115" s="18"/>
      <c r="KK115" s="18"/>
      <c r="KL115" s="18"/>
      <c r="KM115" s="18"/>
      <c r="KN115" s="18"/>
      <c r="KO115" s="18"/>
      <c r="KP115" s="18"/>
      <c r="KQ115" s="18"/>
      <c r="KR115" s="18"/>
      <c r="KS115" s="18"/>
      <c r="KT115" s="18"/>
      <c r="KU115" s="18"/>
      <c r="KV115" s="18"/>
      <c r="KW115" s="18"/>
      <c r="KX115" s="18"/>
      <c r="KY115" s="18"/>
      <c r="KZ115" s="18"/>
      <c r="LA115" s="18"/>
      <c r="LB115" s="18"/>
      <c r="LC115" s="18"/>
      <c r="LD115" s="18"/>
      <c r="LE115" s="18"/>
      <c r="LF115" s="18"/>
      <c r="LG115" s="18"/>
      <c r="LH115" s="18"/>
      <c r="LI115" s="18"/>
      <c r="LJ115" s="18"/>
      <c r="LK115" s="18"/>
      <c r="LL115" s="18"/>
      <c r="LM115" s="18"/>
      <c r="LN115" s="18"/>
      <c r="LO115" s="18"/>
      <c r="LP115" s="18"/>
      <c r="LQ115" s="18"/>
      <c r="LR115" s="18"/>
      <c r="LS115" s="18"/>
      <c r="LT115" s="18"/>
      <c r="LU115" s="18"/>
      <c r="LV115" s="18"/>
      <c r="LW115" s="18"/>
      <c r="LX115" s="15"/>
    </row>
    <row r="116" spans="1:336" s="1" customFormat="1" ht="21.75" hidden="1" customHeight="1" x14ac:dyDescent="0.3">
      <c r="A116" s="40">
        <v>1810000000</v>
      </c>
      <c r="B116" s="90"/>
      <c r="C116" s="30" t="s">
        <v>20</v>
      </c>
      <c r="D116" s="93">
        <f>D121</f>
        <v>0</v>
      </c>
      <c r="E116" s="93">
        <f t="shared" ref="E116:F116" si="23">E121</f>
        <v>0</v>
      </c>
      <c r="F116" s="93">
        <f t="shared" si="23"/>
        <v>0</v>
      </c>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70"/>
      <c r="FF116" s="70"/>
      <c r="FG116" s="70"/>
      <c r="FH116" s="70"/>
      <c r="FI116" s="70"/>
      <c r="FJ116" s="70"/>
      <c r="FK116" s="70"/>
      <c r="FL116" s="70"/>
      <c r="FM116" s="70"/>
      <c r="FN116" s="70"/>
      <c r="FO116" s="70"/>
      <c r="FP116" s="70"/>
      <c r="FQ116" s="70"/>
      <c r="FR116" s="70"/>
      <c r="FS116" s="70"/>
      <c r="FT116" s="70"/>
      <c r="FU116" s="70"/>
      <c r="FV116" s="70"/>
      <c r="FW116" s="70"/>
      <c r="FX116" s="70"/>
      <c r="FY116" s="70"/>
      <c r="FZ116" s="70"/>
      <c r="GA116" s="70"/>
      <c r="GB116" s="70"/>
      <c r="GC116" s="70"/>
      <c r="GD116" s="70"/>
      <c r="GE116" s="70"/>
      <c r="GF116" s="70"/>
      <c r="GG116" s="70"/>
      <c r="GH116" s="70"/>
      <c r="GI116" s="70"/>
      <c r="GJ116" s="70"/>
      <c r="GK116" s="70"/>
      <c r="GL116" s="70"/>
      <c r="GM116" s="70"/>
      <c r="GN116" s="70"/>
      <c r="GO116" s="70"/>
      <c r="GP116" s="70"/>
      <c r="GQ116" s="70"/>
      <c r="GR116" s="70"/>
      <c r="GS116" s="70"/>
      <c r="GT116" s="70"/>
      <c r="GU116" s="70"/>
      <c r="GV116" s="70"/>
      <c r="GW116" s="70"/>
      <c r="GX116" s="70"/>
      <c r="GY116" s="70"/>
      <c r="GZ116" s="70"/>
      <c r="HA116" s="70"/>
      <c r="HB116" s="70"/>
      <c r="HC116" s="70"/>
      <c r="HD116" s="70"/>
      <c r="HE116" s="70"/>
      <c r="HF116" s="70"/>
      <c r="HG116" s="70"/>
      <c r="HH116" s="70"/>
      <c r="HI116" s="70"/>
      <c r="HJ116" s="70"/>
      <c r="HK116" s="70"/>
      <c r="HL116" s="70"/>
      <c r="HM116" s="70"/>
      <c r="HN116" s="70"/>
      <c r="HO116" s="70"/>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c r="JJ116" s="18"/>
      <c r="JK116" s="18"/>
      <c r="JL116" s="18"/>
      <c r="JM116" s="18"/>
      <c r="JN116" s="18"/>
      <c r="JO116" s="18"/>
      <c r="JP116" s="18"/>
      <c r="JQ116" s="18"/>
      <c r="JR116" s="18"/>
      <c r="JS116" s="18"/>
      <c r="JT116" s="18"/>
      <c r="JU116" s="18"/>
      <c r="JV116" s="18"/>
      <c r="JW116" s="18"/>
      <c r="JX116" s="18"/>
      <c r="JY116" s="18"/>
      <c r="JZ116" s="18"/>
      <c r="KA116" s="18"/>
      <c r="KB116" s="18"/>
      <c r="KC116" s="18"/>
      <c r="KD116" s="18"/>
      <c r="KE116" s="18"/>
      <c r="KF116" s="18"/>
      <c r="KG116" s="18"/>
      <c r="KH116" s="18"/>
      <c r="KI116" s="18"/>
      <c r="KJ116" s="18"/>
      <c r="KK116" s="18"/>
      <c r="KL116" s="18"/>
      <c r="KM116" s="18"/>
      <c r="KN116" s="18"/>
      <c r="KO116" s="18"/>
      <c r="KP116" s="18"/>
      <c r="KQ116" s="18"/>
      <c r="KR116" s="18"/>
      <c r="KS116" s="18"/>
      <c r="KT116" s="18"/>
      <c r="KU116" s="18"/>
      <c r="KV116" s="18"/>
      <c r="KW116" s="18"/>
      <c r="KX116" s="18"/>
      <c r="KY116" s="18"/>
      <c r="KZ116" s="18"/>
      <c r="LA116" s="18"/>
      <c r="LB116" s="18"/>
      <c r="LC116" s="18"/>
      <c r="LD116" s="18"/>
      <c r="LE116" s="18"/>
      <c r="LF116" s="18"/>
      <c r="LG116" s="18"/>
      <c r="LH116" s="18"/>
      <c r="LI116" s="18"/>
      <c r="LJ116" s="18"/>
      <c r="LK116" s="18"/>
      <c r="LL116" s="18"/>
      <c r="LM116" s="18"/>
      <c r="LN116" s="18"/>
      <c r="LO116" s="18"/>
      <c r="LP116" s="18"/>
      <c r="LQ116" s="18"/>
      <c r="LR116" s="18"/>
      <c r="LS116" s="18"/>
      <c r="LT116" s="18"/>
      <c r="LU116" s="18"/>
      <c r="LV116" s="18"/>
      <c r="LW116" s="18"/>
      <c r="LX116" s="15"/>
    </row>
    <row r="117" spans="1:336" s="1" customFormat="1" ht="21.75" customHeight="1" x14ac:dyDescent="0.3">
      <c r="A117" s="42">
        <v>1853400000</v>
      </c>
      <c r="B117" s="90"/>
      <c r="C117" s="30" t="s">
        <v>56</v>
      </c>
      <c r="D117" s="93">
        <f>D122</f>
        <v>200000</v>
      </c>
      <c r="E117" s="93">
        <f t="shared" ref="E117:F117" si="24">E122</f>
        <v>0</v>
      </c>
      <c r="F117" s="93">
        <f t="shared" si="24"/>
        <v>200000</v>
      </c>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70"/>
      <c r="FR117" s="70"/>
      <c r="FS117" s="70"/>
      <c r="FT117" s="70"/>
      <c r="FU117" s="70"/>
      <c r="FV117" s="70"/>
      <c r="FW117" s="70"/>
      <c r="FX117" s="70"/>
      <c r="FY117" s="70"/>
      <c r="FZ117" s="70"/>
      <c r="GA117" s="70"/>
      <c r="GB117" s="70"/>
      <c r="GC117" s="70"/>
      <c r="GD117" s="70"/>
      <c r="GE117" s="70"/>
      <c r="GF117" s="70"/>
      <c r="GG117" s="70"/>
      <c r="GH117" s="70"/>
      <c r="GI117" s="70"/>
      <c r="GJ117" s="70"/>
      <c r="GK117" s="70"/>
      <c r="GL117" s="70"/>
      <c r="GM117" s="70"/>
      <c r="GN117" s="70"/>
      <c r="GO117" s="70"/>
      <c r="GP117" s="70"/>
      <c r="GQ117" s="70"/>
      <c r="GR117" s="70"/>
      <c r="GS117" s="70"/>
      <c r="GT117" s="70"/>
      <c r="GU117" s="70"/>
      <c r="GV117" s="70"/>
      <c r="GW117" s="70"/>
      <c r="GX117" s="70"/>
      <c r="GY117" s="70"/>
      <c r="GZ117" s="70"/>
      <c r="HA117" s="70"/>
      <c r="HB117" s="70"/>
      <c r="HC117" s="70"/>
      <c r="HD117" s="70"/>
      <c r="HE117" s="70"/>
      <c r="HF117" s="70"/>
      <c r="HG117" s="70"/>
      <c r="HH117" s="70"/>
      <c r="HI117" s="70"/>
      <c r="HJ117" s="70"/>
      <c r="HK117" s="70"/>
      <c r="HL117" s="70"/>
      <c r="HM117" s="70"/>
      <c r="HN117" s="70"/>
      <c r="HO117" s="70"/>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c r="JA117" s="18"/>
      <c r="JB117" s="18"/>
      <c r="JC117" s="18"/>
      <c r="JD117" s="18"/>
      <c r="JE117" s="18"/>
      <c r="JF117" s="18"/>
      <c r="JG117" s="18"/>
      <c r="JH117" s="18"/>
      <c r="JI117" s="18"/>
      <c r="JJ117" s="18"/>
      <c r="JK117" s="18"/>
      <c r="JL117" s="18"/>
      <c r="JM117" s="18"/>
      <c r="JN117" s="18"/>
      <c r="JO117" s="18"/>
      <c r="JP117" s="18"/>
      <c r="JQ117" s="18"/>
      <c r="JR117" s="18"/>
      <c r="JS117" s="18"/>
      <c r="JT117" s="18"/>
      <c r="JU117" s="18"/>
      <c r="JV117" s="18"/>
      <c r="JW117" s="18"/>
      <c r="JX117" s="18"/>
      <c r="JY117" s="18"/>
      <c r="JZ117" s="18"/>
      <c r="KA117" s="18"/>
      <c r="KB117" s="18"/>
      <c r="KC117" s="18"/>
      <c r="KD117" s="18"/>
      <c r="KE117" s="18"/>
      <c r="KF117" s="18"/>
      <c r="KG117" s="18"/>
      <c r="KH117" s="18"/>
      <c r="KI117" s="18"/>
      <c r="KJ117" s="18"/>
      <c r="KK117" s="18"/>
      <c r="KL117" s="18"/>
      <c r="KM117" s="18"/>
      <c r="KN117" s="18"/>
      <c r="KO117" s="18"/>
      <c r="KP117" s="18"/>
      <c r="KQ117" s="18"/>
      <c r="KR117" s="18"/>
      <c r="KS117" s="18"/>
      <c r="KT117" s="18"/>
      <c r="KU117" s="18"/>
      <c r="KV117" s="18"/>
      <c r="KW117" s="18"/>
      <c r="KX117" s="18"/>
      <c r="KY117" s="18"/>
      <c r="KZ117" s="18"/>
      <c r="LA117" s="18"/>
      <c r="LB117" s="18"/>
      <c r="LC117" s="18"/>
      <c r="LD117" s="18"/>
      <c r="LE117" s="18"/>
      <c r="LF117" s="18"/>
      <c r="LG117" s="18"/>
      <c r="LH117" s="18"/>
      <c r="LI117" s="18"/>
      <c r="LJ117" s="18"/>
      <c r="LK117" s="18"/>
      <c r="LL117" s="18"/>
      <c r="LM117" s="18"/>
      <c r="LN117" s="18"/>
      <c r="LO117" s="18"/>
      <c r="LP117" s="18"/>
      <c r="LQ117" s="18"/>
      <c r="LR117" s="18"/>
      <c r="LS117" s="18"/>
      <c r="LT117" s="18"/>
      <c r="LU117" s="18"/>
      <c r="LV117" s="18"/>
      <c r="LW117" s="18"/>
      <c r="LX117" s="15"/>
    </row>
    <row r="118" spans="1:336" s="1" customFormat="1" ht="21.75" customHeight="1" x14ac:dyDescent="0.3">
      <c r="A118" s="42">
        <v>1852000000</v>
      </c>
      <c r="B118" s="90"/>
      <c r="C118" s="30" t="s">
        <v>38</v>
      </c>
      <c r="D118" s="93">
        <f>D124</f>
        <v>140000</v>
      </c>
      <c r="E118" s="93">
        <f t="shared" ref="E118:F118" si="25">E124</f>
        <v>0</v>
      </c>
      <c r="F118" s="93">
        <f t="shared" si="25"/>
        <v>140000</v>
      </c>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0"/>
      <c r="FU118" s="70"/>
      <c r="FV118" s="70"/>
      <c r="FW118" s="70"/>
      <c r="FX118" s="70"/>
      <c r="FY118" s="70"/>
      <c r="FZ118" s="70"/>
      <c r="GA118" s="70"/>
      <c r="GB118" s="70"/>
      <c r="GC118" s="70"/>
      <c r="GD118" s="70"/>
      <c r="GE118" s="70"/>
      <c r="GF118" s="70"/>
      <c r="GG118" s="70"/>
      <c r="GH118" s="70"/>
      <c r="GI118" s="70"/>
      <c r="GJ118" s="70"/>
      <c r="GK118" s="70"/>
      <c r="GL118" s="70"/>
      <c r="GM118" s="70"/>
      <c r="GN118" s="70"/>
      <c r="GO118" s="70"/>
      <c r="GP118" s="70"/>
      <c r="GQ118" s="70"/>
      <c r="GR118" s="70"/>
      <c r="GS118" s="70"/>
      <c r="GT118" s="70"/>
      <c r="GU118" s="70"/>
      <c r="GV118" s="70"/>
      <c r="GW118" s="70"/>
      <c r="GX118" s="70"/>
      <c r="GY118" s="70"/>
      <c r="GZ118" s="70"/>
      <c r="HA118" s="70"/>
      <c r="HB118" s="70"/>
      <c r="HC118" s="70"/>
      <c r="HD118" s="70"/>
      <c r="HE118" s="70"/>
      <c r="HF118" s="70"/>
      <c r="HG118" s="70"/>
      <c r="HH118" s="70"/>
      <c r="HI118" s="70"/>
      <c r="HJ118" s="70"/>
      <c r="HK118" s="70"/>
      <c r="HL118" s="70"/>
      <c r="HM118" s="70"/>
      <c r="HN118" s="70"/>
      <c r="HO118" s="70"/>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c r="JI118" s="18"/>
      <c r="JJ118" s="18"/>
      <c r="JK118" s="18"/>
      <c r="JL118" s="18"/>
      <c r="JM118" s="18"/>
      <c r="JN118" s="18"/>
      <c r="JO118" s="18"/>
      <c r="JP118" s="18"/>
      <c r="JQ118" s="18"/>
      <c r="JR118" s="18"/>
      <c r="JS118" s="18"/>
      <c r="JT118" s="18"/>
      <c r="JU118" s="18"/>
      <c r="JV118" s="18"/>
      <c r="JW118" s="18"/>
      <c r="JX118" s="18"/>
      <c r="JY118" s="18"/>
      <c r="JZ118" s="18"/>
      <c r="KA118" s="18"/>
      <c r="KB118" s="18"/>
      <c r="KC118" s="18"/>
      <c r="KD118" s="18"/>
      <c r="KE118" s="18"/>
      <c r="KF118" s="18"/>
      <c r="KG118" s="18"/>
      <c r="KH118" s="18"/>
      <c r="KI118" s="18"/>
      <c r="KJ118" s="18"/>
      <c r="KK118" s="18"/>
      <c r="KL118" s="18"/>
      <c r="KM118" s="18"/>
      <c r="KN118" s="18"/>
      <c r="KO118" s="18"/>
      <c r="KP118" s="18"/>
      <c r="KQ118" s="18"/>
      <c r="KR118" s="18"/>
      <c r="KS118" s="18"/>
      <c r="KT118" s="18"/>
      <c r="KU118" s="18"/>
      <c r="KV118" s="18"/>
      <c r="KW118" s="18"/>
      <c r="KX118" s="18"/>
      <c r="KY118" s="18"/>
      <c r="KZ118" s="18"/>
      <c r="LA118" s="18"/>
      <c r="LB118" s="18"/>
      <c r="LC118" s="18"/>
      <c r="LD118" s="18"/>
      <c r="LE118" s="18"/>
      <c r="LF118" s="18"/>
      <c r="LG118" s="18"/>
      <c r="LH118" s="18"/>
      <c r="LI118" s="18"/>
      <c r="LJ118" s="18"/>
      <c r="LK118" s="18"/>
      <c r="LL118" s="18"/>
      <c r="LM118" s="18"/>
      <c r="LN118" s="18"/>
      <c r="LO118" s="18"/>
      <c r="LP118" s="18"/>
      <c r="LQ118" s="18"/>
      <c r="LR118" s="18"/>
      <c r="LS118" s="18"/>
      <c r="LT118" s="18"/>
      <c r="LU118" s="18"/>
      <c r="LV118" s="18"/>
      <c r="LW118" s="18"/>
      <c r="LX118" s="15"/>
    </row>
    <row r="119" spans="1:336" s="1" customFormat="1" ht="21.75" customHeight="1" x14ac:dyDescent="0.3">
      <c r="A119" s="140" t="s">
        <v>57</v>
      </c>
      <c r="B119" s="140"/>
      <c r="C119" s="140"/>
      <c r="D119" s="93"/>
      <c r="E119" s="43"/>
      <c r="F119" s="51"/>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c r="EO119" s="70"/>
      <c r="EP119" s="70"/>
      <c r="EQ119" s="70"/>
      <c r="ER119" s="70"/>
      <c r="ES119" s="70"/>
      <c r="ET119" s="70"/>
      <c r="EU119" s="70"/>
      <c r="EV119" s="70"/>
      <c r="EW119" s="70"/>
      <c r="EX119" s="70"/>
      <c r="EY119" s="70"/>
      <c r="EZ119" s="70"/>
      <c r="FA119" s="70"/>
      <c r="FB119" s="70"/>
      <c r="FC119" s="70"/>
      <c r="FD119" s="70"/>
      <c r="FE119" s="70"/>
      <c r="FF119" s="70"/>
      <c r="FG119" s="70"/>
      <c r="FH119" s="70"/>
      <c r="FI119" s="70"/>
      <c r="FJ119" s="70"/>
      <c r="FK119" s="70"/>
      <c r="FL119" s="70"/>
      <c r="FM119" s="70"/>
      <c r="FN119" s="70"/>
      <c r="FO119" s="70"/>
      <c r="FP119" s="70"/>
      <c r="FQ119" s="70"/>
      <c r="FR119" s="70"/>
      <c r="FS119" s="70"/>
      <c r="FT119" s="70"/>
      <c r="FU119" s="70"/>
      <c r="FV119" s="70"/>
      <c r="FW119" s="70"/>
      <c r="FX119" s="70"/>
      <c r="FY119" s="70"/>
      <c r="FZ119" s="70"/>
      <c r="GA119" s="70"/>
      <c r="GB119" s="70"/>
      <c r="GC119" s="70"/>
      <c r="GD119" s="70"/>
      <c r="GE119" s="70"/>
      <c r="GF119" s="70"/>
      <c r="GG119" s="70"/>
      <c r="GH119" s="70"/>
      <c r="GI119" s="70"/>
      <c r="GJ119" s="70"/>
      <c r="GK119" s="70"/>
      <c r="GL119" s="70"/>
      <c r="GM119" s="70"/>
      <c r="GN119" s="70"/>
      <c r="GO119" s="70"/>
      <c r="GP119" s="70"/>
      <c r="GQ119" s="70"/>
      <c r="GR119" s="70"/>
      <c r="GS119" s="70"/>
      <c r="GT119" s="70"/>
      <c r="GU119" s="70"/>
      <c r="GV119" s="70"/>
      <c r="GW119" s="70"/>
      <c r="GX119" s="70"/>
      <c r="GY119" s="70"/>
      <c r="GZ119" s="70"/>
      <c r="HA119" s="70"/>
      <c r="HB119" s="70"/>
      <c r="HC119" s="70"/>
      <c r="HD119" s="70"/>
      <c r="HE119" s="70"/>
      <c r="HF119" s="70"/>
      <c r="HG119" s="70"/>
      <c r="HH119" s="70"/>
      <c r="HI119" s="70"/>
      <c r="HJ119" s="70"/>
      <c r="HK119" s="70"/>
      <c r="HL119" s="70"/>
      <c r="HM119" s="70"/>
      <c r="HN119" s="70"/>
      <c r="HO119" s="70"/>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c r="JJ119" s="18"/>
      <c r="JK119" s="18"/>
      <c r="JL119" s="18"/>
      <c r="JM119" s="18"/>
      <c r="JN119" s="18"/>
      <c r="JO119" s="18"/>
      <c r="JP119" s="18"/>
      <c r="JQ119" s="18"/>
      <c r="JR119" s="18"/>
      <c r="JS119" s="18"/>
      <c r="JT119" s="18"/>
      <c r="JU119" s="18"/>
      <c r="JV119" s="18"/>
      <c r="JW119" s="18"/>
      <c r="JX119" s="18"/>
      <c r="JY119" s="18"/>
      <c r="JZ119" s="18"/>
      <c r="KA119" s="18"/>
      <c r="KB119" s="18"/>
      <c r="KC119" s="18"/>
      <c r="KD119" s="18"/>
      <c r="KE119" s="18"/>
      <c r="KF119" s="18"/>
      <c r="KG119" s="18"/>
      <c r="KH119" s="18"/>
      <c r="KI119" s="18"/>
      <c r="KJ119" s="18"/>
      <c r="KK119" s="18"/>
      <c r="KL119" s="18"/>
      <c r="KM119" s="18"/>
      <c r="KN119" s="18"/>
      <c r="KO119" s="18"/>
      <c r="KP119" s="18"/>
      <c r="KQ119" s="18"/>
      <c r="KR119" s="18"/>
      <c r="KS119" s="18"/>
      <c r="KT119" s="18"/>
      <c r="KU119" s="18"/>
      <c r="KV119" s="18"/>
      <c r="KW119" s="18"/>
      <c r="KX119" s="18"/>
      <c r="KY119" s="18"/>
      <c r="KZ119" s="18"/>
      <c r="LA119" s="18"/>
      <c r="LB119" s="18"/>
      <c r="LC119" s="18"/>
      <c r="LD119" s="18"/>
      <c r="LE119" s="18"/>
      <c r="LF119" s="18"/>
      <c r="LG119" s="18"/>
      <c r="LH119" s="18"/>
      <c r="LI119" s="18"/>
      <c r="LJ119" s="18"/>
      <c r="LK119" s="18"/>
      <c r="LL119" s="18"/>
      <c r="LM119" s="18"/>
      <c r="LN119" s="18"/>
      <c r="LO119" s="18"/>
      <c r="LP119" s="18"/>
      <c r="LQ119" s="18"/>
      <c r="LR119" s="18"/>
      <c r="LS119" s="18"/>
      <c r="LT119" s="18"/>
      <c r="LU119" s="18"/>
      <c r="LV119" s="18"/>
      <c r="LW119" s="18"/>
      <c r="LX119" s="15"/>
    </row>
    <row r="120" spans="1:336" s="1" customFormat="1" ht="21.75" hidden="1" customHeight="1" x14ac:dyDescent="0.3">
      <c r="A120" s="130" t="s">
        <v>71</v>
      </c>
      <c r="B120" s="130"/>
      <c r="C120" s="130"/>
      <c r="D120" s="93">
        <f>D121</f>
        <v>0</v>
      </c>
      <c r="E120" s="43">
        <f t="shared" ref="E120:F122" si="26">E121</f>
        <v>0</v>
      </c>
      <c r="F120" s="43">
        <f t="shared" si="26"/>
        <v>0</v>
      </c>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c r="EO120" s="70"/>
      <c r="EP120" s="70"/>
      <c r="EQ120" s="70"/>
      <c r="ER120" s="70"/>
      <c r="ES120" s="70"/>
      <c r="ET120" s="70"/>
      <c r="EU120" s="70"/>
      <c r="EV120" s="70"/>
      <c r="EW120" s="70"/>
      <c r="EX120" s="70"/>
      <c r="EY120" s="70"/>
      <c r="EZ120" s="70"/>
      <c r="FA120" s="70"/>
      <c r="FB120" s="70"/>
      <c r="FC120" s="70"/>
      <c r="FD120" s="70"/>
      <c r="FE120" s="70"/>
      <c r="FF120" s="70"/>
      <c r="FG120" s="70"/>
      <c r="FH120" s="70"/>
      <c r="FI120" s="70"/>
      <c r="FJ120" s="70"/>
      <c r="FK120" s="70"/>
      <c r="FL120" s="70"/>
      <c r="FM120" s="70"/>
      <c r="FN120" s="70"/>
      <c r="FO120" s="70"/>
      <c r="FP120" s="70"/>
      <c r="FQ120" s="70"/>
      <c r="FR120" s="70"/>
      <c r="FS120" s="70"/>
      <c r="FT120" s="70"/>
      <c r="FU120" s="70"/>
      <c r="FV120" s="70"/>
      <c r="FW120" s="70"/>
      <c r="FX120" s="70"/>
      <c r="FY120" s="70"/>
      <c r="FZ120" s="70"/>
      <c r="GA120" s="70"/>
      <c r="GB120" s="70"/>
      <c r="GC120" s="70"/>
      <c r="GD120" s="70"/>
      <c r="GE120" s="70"/>
      <c r="GF120" s="70"/>
      <c r="GG120" s="70"/>
      <c r="GH120" s="70"/>
      <c r="GI120" s="70"/>
      <c r="GJ120" s="70"/>
      <c r="GK120" s="70"/>
      <c r="GL120" s="70"/>
      <c r="GM120" s="70"/>
      <c r="GN120" s="70"/>
      <c r="GO120" s="70"/>
      <c r="GP120" s="70"/>
      <c r="GQ120" s="70"/>
      <c r="GR120" s="70"/>
      <c r="GS120" s="70"/>
      <c r="GT120" s="70"/>
      <c r="GU120" s="70"/>
      <c r="GV120" s="70"/>
      <c r="GW120" s="70"/>
      <c r="GX120" s="70"/>
      <c r="GY120" s="70"/>
      <c r="GZ120" s="70"/>
      <c r="HA120" s="70"/>
      <c r="HB120" s="70"/>
      <c r="HC120" s="70"/>
      <c r="HD120" s="70"/>
      <c r="HE120" s="70"/>
      <c r="HF120" s="70"/>
      <c r="HG120" s="70"/>
      <c r="HH120" s="70"/>
      <c r="HI120" s="70"/>
      <c r="HJ120" s="70"/>
      <c r="HK120" s="70"/>
      <c r="HL120" s="70"/>
      <c r="HM120" s="70"/>
      <c r="HN120" s="70"/>
      <c r="HO120" s="70"/>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c r="JJ120" s="18"/>
      <c r="JK120" s="18"/>
      <c r="JL120" s="18"/>
      <c r="JM120" s="18"/>
      <c r="JN120" s="18"/>
      <c r="JO120" s="18"/>
      <c r="JP120" s="18"/>
      <c r="JQ120" s="18"/>
      <c r="JR120" s="18"/>
      <c r="JS120" s="18"/>
      <c r="JT120" s="18"/>
      <c r="JU120" s="18"/>
      <c r="JV120" s="18"/>
      <c r="JW120" s="18"/>
      <c r="JX120" s="18"/>
      <c r="JY120" s="18"/>
      <c r="JZ120" s="18"/>
      <c r="KA120" s="18"/>
      <c r="KB120" s="18"/>
      <c r="KC120" s="18"/>
      <c r="KD120" s="18"/>
      <c r="KE120" s="18"/>
      <c r="KF120" s="18"/>
      <c r="KG120" s="18"/>
      <c r="KH120" s="18"/>
      <c r="KI120" s="18"/>
      <c r="KJ120" s="18"/>
      <c r="KK120" s="18"/>
      <c r="KL120" s="18"/>
      <c r="KM120" s="18"/>
      <c r="KN120" s="18"/>
      <c r="KO120" s="18"/>
      <c r="KP120" s="18"/>
      <c r="KQ120" s="18"/>
      <c r="KR120" s="18"/>
      <c r="KS120" s="18"/>
      <c r="KT120" s="18"/>
      <c r="KU120" s="18"/>
      <c r="KV120" s="18"/>
      <c r="KW120" s="18"/>
      <c r="KX120" s="18"/>
      <c r="KY120" s="18"/>
      <c r="KZ120" s="18"/>
      <c r="LA120" s="18"/>
      <c r="LB120" s="18"/>
      <c r="LC120" s="18"/>
      <c r="LD120" s="18"/>
      <c r="LE120" s="18"/>
      <c r="LF120" s="18"/>
      <c r="LG120" s="18"/>
      <c r="LH120" s="18"/>
      <c r="LI120" s="18"/>
      <c r="LJ120" s="18"/>
      <c r="LK120" s="18"/>
      <c r="LL120" s="18"/>
      <c r="LM120" s="18"/>
      <c r="LN120" s="18"/>
      <c r="LO120" s="18"/>
      <c r="LP120" s="18"/>
      <c r="LQ120" s="18"/>
      <c r="LR120" s="18"/>
      <c r="LS120" s="18"/>
      <c r="LT120" s="18"/>
      <c r="LU120" s="18"/>
      <c r="LV120" s="18"/>
      <c r="LW120" s="18"/>
      <c r="LX120" s="15"/>
    </row>
    <row r="121" spans="1:336" s="1" customFormat="1" ht="21.75" hidden="1" customHeight="1" x14ac:dyDescent="0.3">
      <c r="A121" s="40">
        <v>1810000000</v>
      </c>
      <c r="B121" s="42"/>
      <c r="C121" s="32" t="s">
        <v>20</v>
      </c>
      <c r="D121" s="93"/>
      <c r="E121" s="43"/>
      <c r="F121" s="49">
        <f t="shared" ref="F121" si="27">D121+E121</f>
        <v>0</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c r="EO121" s="70"/>
      <c r="EP121" s="70"/>
      <c r="EQ121" s="70"/>
      <c r="ER121" s="70"/>
      <c r="ES121" s="70"/>
      <c r="ET121" s="70"/>
      <c r="EU121" s="70"/>
      <c r="EV121" s="70"/>
      <c r="EW121" s="70"/>
      <c r="EX121" s="70"/>
      <c r="EY121" s="70"/>
      <c r="EZ121" s="70"/>
      <c r="FA121" s="70"/>
      <c r="FB121" s="70"/>
      <c r="FC121" s="70"/>
      <c r="FD121" s="70"/>
      <c r="FE121" s="70"/>
      <c r="FF121" s="70"/>
      <c r="FG121" s="70"/>
      <c r="FH121" s="70"/>
      <c r="FI121" s="70"/>
      <c r="FJ121" s="70"/>
      <c r="FK121" s="70"/>
      <c r="FL121" s="70"/>
      <c r="FM121" s="70"/>
      <c r="FN121" s="70"/>
      <c r="FO121" s="70"/>
      <c r="FP121" s="70"/>
      <c r="FQ121" s="70"/>
      <c r="FR121" s="70"/>
      <c r="FS121" s="70"/>
      <c r="FT121" s="70"/>
      <c r="FU121" s="70"/>
      <c r="FV121" s="70"/>
      <c r="FW121" s="70"/>
      <c r="FX121" s="70"/>
      <c r="FY121" s="70"/>
      <c r="FZ121" s="70"/>
      <c r="GA121" s="70"/>
      <c r="GB121" s="70"/>
      <c r="GC121" s="70"/>
      <c r="GD121" s="70"/>
      <c r="GE121" s="70"/>
      <c r="GF121" s="70"/>
      <c r="GG121" s="70"/>
      <c r="GH121" s="70"/>
      <c r="GI121" s="70"/>
      <c r="GJ121" s="70"/>
      <c r="GK121" s="70"/>
      <c r="GL121" s="70"/>
      <c r="GM121" s="70"/>
      <c r="GN121" s="70"/>
      <c r="GO121" s="70"/>
      <c r="GP121" s="70"/>
      <c r="GQ121" s="70"/>
      <c r="GR121" s="70"/>
      <c r="GS121" s="70"/>
      <c r="GT121" s="70"/>
      <c r="GU121" s="70"/>
      <c r="GV121" s="70"/>
      <c r="GW121" s="70"/>
      <c r="GX121" s="70"/>
      <c r="GY121" s="70"/>
      <c r="GZ121" s="70"/>
      <c r="HA121" s="70"/>
      <c r="HB121" s="70"/>
      <c r="HC121" s="70"/>
      <c r="HD121" s="70"/>
      <c r="HE121" s="70"/>
      <c r="HF121" s="70"/>
      <c r="HG121" s="70"/>
      <c r="HH121" s="70"/>
      <c r="HI121" s="70"/>
      <c r="HJ121" s="70"/>
      <c r="HK121" s="70"/>
      <c r="HL121" s="70"/>
      <c r="HM121" s="70"/>
      <c r="HN121" s="70"/>
      <c r="HO121" s="70"/>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c r="JA121" s="18"/>
      <c r="JB121" s="18"/>
      <c r="JC121" s="18"/>
      <c r="JD121" s="18"/>
      <c r="JE121" s="18"/>
      <c r="JF121" s="18"/>
      <c r="JG121" s="18"/>
      <c r="JH121" s="18"/>
      <c r="JI121" s="18"/>
      <c r="JJ121" s="18"/>
      <c r="JK121" s="18"/>
      <c r="JL121" s="18"/>
      <c r="JM121" s="18"/>
      <c r="JN121" s="18"/>
      <c r="JO121" s="18"/>
      <c r="JP121" s="18"/>
      <c r="JQ121" s="18"/>
      <c r="JR121" s="18"/>
      <c r="JS121" s="18"/>
      <c r="JT121" s="18"/>
      <c r="JU121" s="18"/>
      <c r="JV121" s="18"/>
      <c r="JW121" s="18"/>
      <c r="JX121" s="18"/>
      <c r="JY121" s="18"/>
      <c r="JZ121" s="18"/>
      <c r="KA121" s="18"/>
      <c r="KB121" s="18"/>
      <c r="KC121" s="18"/>
      <c r="KD121" s="18"/>
      <c r="KE121" s="18"/>
      <c r="KF121" s="18"/>
      <c r="KG121" s="18"/>
      <c r="KH121" s="18"/>
      <c r="KI121" s="18"/>
      <c r="KJ121" s="18"/>
      <c r="KK121" s="18"/>
      <c r="KL121" s="18"/>
      <c r="KM121" s="18"/>
      <c r="KN121" s="18"/>
      <c r="KO121" s="18"/>
      <c r="KP121" s="18"/>
      <c r="KQ121" s="18"/>
      <c r="KR121" s="18"/>
      <c r="KS121" s="18"/>
      <c r="KT121" s="18"/>
      <c r="KU121" s="18"/>
      <c r="KV121" s="18"/>
      <c r="KW121" s="18"/>
      <c r="KX121" s="18"/>
      <c r="KY121" s="18"/>
      <c r="KZ121" s="18"/>
      <c r="LA121" s="18"/>
      <c r="LB121" s="18"/>
      <c r="LC121" s="18"/>
      <c r="LD121" s="18"/>
      <c r="LE121" s="18"/>
      <c r="LF121" s="18"/>
      <c r="LG121" s="18"/>
      <c r="LH121" s="18"/>
      <c r="LI121" s="18"/>
      <c r="LJ121" s="18"/>
      <c r="LK121" s="18"/>
      <c r="LL121" s="18"/>
      <c r="LM121" s="18"/>
      <c r="LN121" s="18"/>
      <c r="LO121" s="18"/>
      <c r="LP121" s="18"/>
      <c r="LQ121" s="18"/>
      <c r="LR121" s="18"/>
      <c r="LS121" s="18"/>
      <c r="LT121" s="18"/>
      <c r="LU121" s="18"/>
      <c r="LV121" s="18"/>
      <c r="LW121" s="18"/>
      <c r="LX121" s="15"/>
    </row>
    <row r="122" spans="1:336" s="1" customFormat="1" ht="99" customHeight="1" x14ac:dyDescent="0.3">
      <c r="A122" s="130" t="s">
        <v>72</v>
      </c>
      <c r="B122" s="130"/>
      <c r="C122" s="130"/>
      <c r="D122" s="93">
        <f>D123</f>
        <v>200000</v>
      </c>
      <c r="E122" s="43">
        <f t="shared" si="26"/>
        <v>0</v>
      </c>
      <c r="F122" s="43">
        <f t="shared" si="26"/>
        <v>200000</v>
      </c>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0"/>
      <c r="GD122" s="70"/>
      <c r="GE122" s="70"/>
      <c r="GF122" s="70"/>
      <c r="GG122" s="70"/>
      <c r="GH122" s="70"/>
      <c r="GI122" s="70"/>
      <c r="GJ122" s="70"/>
      <c r="GK122" s="70"/>
      <c r="GL122" s="70"/>
      <c r="GM122" s="70"/>
      <c r="GN122" s="70"/>
      <c r="GO122" s="70"/>
      <c r="GP122" s="70"/>
      <c r="GQ122" s="70"/>
      <c r="GR122" s="70"/>
      <c r="GS122" s="70"/>
      <c r="GT122" s="70"/>
      <c r="GU122" s="70"/>
      <c r="GV122" s="70"/>
      <c r="GW122" s="70"/>
      <c r="GX122" s="70"/>
      <c r="GY122" s="70"/>
      <c r="GZ122" s="70"/>
      <c r="HA122" s="70"/>
      <c r="HB122" s="70"/>
      <c r="HC122" s="70"/>
      <c r="HD122" s="70"/>
      <c r="HE122" s="70"/>
      <c r="HF122" s="70"/>
      <c r="HG122" s="70"/>
      <c r="HH122" s="70"/>
      <c r="HI122" s="70"/>
      <c r="HJ122" s="70"/>
      <c r="HK122" s="70"/>
      <c r="HL122" s="70"/>
      <c r="HM122" s="70"/>
      <c r="HN122" s="70"/>
      <c r="HO122" s="70"/>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c r="JI122" s="18"/>
      <c r="JJ122" s="18"/>
      <c r="JK122" s="18"/>
      <c r="JL122" s="18"/>
      <c r="JM122" s="18"/>
      <c r="JN122" s="18"/>
      <c r="JO122" s="18"/>
      <c r="JP122" s="18"/>
      <c r="JQ122" s="18"/>
      <c r="JR122" s="18"/>
      <c r="JS122" s="18"/>
      <c r="JT122" s="18"/>
      <c r="JU122" s="18"/>
      <c r="JV122" s="18"/>
      <c r="JW122" s="18"/>
      <c r="JX122" s="18"/>
      <c r="JY122" s="18"/>
      <c r="JZ122" s="18"/>
      <c r="KA122" s="18"/>
      <c r="KB122" s="18"/>
      <c r="KC122" s="18"/>
      <c r="KD122" s="18"/>
      <c r="KE122" s="18"/>
      <c r="KF122" s="18"/>
      <c r="KG122" s="18"/>
      <c r="KH122" s="18"/>
      <c r="KI122" s="18"/>
      <c r="KJ122" s="18"/>
      <c r="KK122" s="18"/>
      <c r="KL122" s="18"/>
      <c r="KM122" s="18"/>
      <c r="KN122" s="18"/>
      <c r="KO122" s="18"/>
      <c r="KP122" s="18"/>
      <c r="KQ122" s="18"/>
      <c r="KR122" s="18"/>
      <c r="KS122" s="18"/>
      <c r="KT122" s="18"/>
      <c r="KU122" s="18"/>
      <c r="KV122" s="18"/>
      <c r="KW122" s="18"/>
      <c r="KX122" s="18"/>
      <c r="KY122" s="18"/>
      <c r="KZ122" s="18"/>
      <c r="LA122" s="18"/>
      <c r="LB122" s="18"/>
      <c r="LC122" s="18"/>
      <c r="LD122" s="18"/>
      <c r="LE122" s="18"/>
      <c r="LF122" s="18"/>
      <c r="LG122" s="18"/>
      <c r="LH122" s="18"/>
      <c r="LI122" s="18"/>
      <c r="LJ122" s="18"/>
      <c r="LK122" s="18"/>
      <c r="LL122" s="18"/>
      <c r="LM122" s="18"/>
      <c r="LN122" s="18"/>
      <c r="LO122" s="18"/>
      <c r="LP122" s="18"/>
      <c r="LQ122" s="18"/>
      <c r="LR122" s="18"/>
      <c r="LS122" s="18"/>
      <c r="LT122" s="18"/>
      <c r="LU122" s="18"/>
      <c r="LV122" s="18"/>
      <c r="LW122" s="18"/>
      <c r="LX122" s="15"/>
    </row>
    <row r="123" spans="1:336" s="1" customFormat="1" ht="21.75" customHeight="1" x14ac:dyDescent="0.3">
      <c r="A123" s="42">
        <v>1853400000</v>
      </c>
      <c r="B123" s="42"/>
      <c r="C123" s="32" t="s">
        <v>56</v>
      </c>
      <c r="D123" s="93">
        <v>200000</v>
      </c>
      <c r="E123" s="43"/>
      <c r="F123" s="49">
        <f t="shared" ref="F123" si="28">D123+E123</f>
        <v>200000</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0"/>
      <c r="GF123" s="70"/>
      <c r="GG123" s="70"/>
      <c r="GH123" s="70"/>
      <c r="GI123" s="70"/>
      <c r="GJ123" s="70"/>
      <c r="GK123" s="70"/>
      <c r="GL123" s="70"/>
      <c r="GM123" s="70"/>
      <c r="GN123" s="70"/>
      <c r="GO123" s="70"/>
      <c r="GP123" s="70"/>
      <c r="GQ123" s="70"/>
      <c r="GR123" s="70"/>
      <c r="GS123" s="70"/>
      <c r="GT123" s="70"/>
      <c r="GU123" s="70"/>
      <c r="GV123" s="70"/>
      <c r="GW123" s="70"/>
      <c r="GX123" s="70"/>
      <c r="GY123" s="70"/>
      <c r="GZ123" s="70"/>
      <c r="HA123" s="70"/>
      <c r="HB123" s="70"/>
      <c r="HC123" s="70"/>
      <c r="HD123" s="70"/>
      <c r="HE123" s="70"/>
      <c r="HF123" s="70"/>
      <c r="HG123" s="70"/>
      <c r="HH123" s="70"/>
      <c r="HI123" s="70"/>
      <c r="HJ123" s="70"/>
      <c r="HK123" s="70"/>
      <c r="HL123" s="70"/>
      <c r="HM123" s="70"/>
      <c r="HN123" s="70"/>
      <c r="HO123" s="70"/>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c r="JI123" s="18"/>
      <c r="JJ123" s="18"/>
      <c r="JK123" s="18"/>
      <c r="JL123" s="18"/>
      <c r="JM123" s="18"/>
      <c r="JN123" s="18"/>
      <c r="JO123" s="18"/>
      <c r="JP123" s="18"/>
      <c r="JQ123" s="18"/>
      <c r="JR123" s="18"/>
      <c r="JS123" s="18"/>
      <c r="JT123" s="18"/>
      <c r="JU123" s="18"/>
      <c r="JV123" s="18"/>
      <c r="JW123" s="18"/>
      <c r="JX123" s="18"/>
      <c r="JY123" s="18"/>
      <c r="JZ123" s="18"/>
      <c r="KA123" s="18"/>
      <c r="KB123" s="18"/>
      <c r="KC123" s="18"/>
      <c r="KD123" s="18"/>
      <c r="KE123" s="18"/>
      <c r="KF123" s="18"/>
      <c r="KG123" s="18"/>
      <c r="KH123" s="18"/>
      <c r="KI123" s="18"/>
      <c r="KJ123" s="18"/>
      <c r="KK123" s="18"/>
      <c r="KL123" s="18"/>
      <c r="KM123" s="18"/>
      <c r="KN123" s="18"/>
      <c r="KO123" s="18"/>
      <c r="KP123" s="18"/>
      <c r="KQ123" s="18"/>
      <c r="KR123" s="18"/>
      <c r="KS123" s="18"/>
      <c r="KT123" s="18"/>
      <c r="KU123" s="18"/>
      <c r="KV123" s="18"/>
      <c r="KW123" s="18"/>
      <c r="KX123" s="18"/>
      <c r="KY123" s="18"/>
      <c r="KZ123" s="18"/>
      <c r="LA123" s="18"/>
      <c r="LB123" s="18"/>
      <c r="LC123" s="18"/>
      <c r="LD123" s="18"/>
      <c r="LE123" s="18"/>
      <c r="LF123" s="18"/>
      <c r="LG123" s="18"/>
      <c r="LH123" s="18"/>
      <c r="LI123" s="18"/>
      <c r="LJ123" s="18"/>
      <c r="LK123" s="18"/>
      <c r="LL123" s="18"/>
      <c r="LM123" s="18"/>
      <c r="LN123" s="18"/>
      <c r="LO123" s="18"/>
      <c r="LP123" s="18"/>
      <c r="LQ123" s="18"/>
      <c r="LR123" s="18"/>
      <c r="LS123" s="18"/>
      <c r="LT123" s="18"/>
      <c r="LU123" s="18"/>
      <c r="LV123" s="18"/>
      <c r="LW123" s="18"/>
      <c r="LX123" s="15"/>
    </row>
    <row r="124" spans="1:336" s="1" customFormat="1" ht="57.75" customHeight="1" x14ac:dyDescent="0.3">
      <c r="A124" s="132" t="s">
        <v>68</v>
      </c>
      <c r="B124" s="165"/>
      <c r="C124" s="133"/>
      <c r="D124" s="93">
        <f>D125</f>
        <v>140000</v>
      </c>
      <c r="E124" s="93">
        <f t="shared" ref="E124:F124" si="29">E125</f>
        <v>0</v>
      </c>
      <c r="F124" s="93">
        <f t="shared" si="29"/>
        <v>140000</v>
      </c>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0"/>
      <c r="GH124" s="70"/>
      <c r="GI124" s="70"/>
      <c r="GJ124" s="70"/>
      <c r="GK124" s="70"/>
      <c r="GL124" s="70"/>
      <c r="GM124" s="70"/>
      <c r="GN124" s="70"/>
      <c r="GO124" s="70"/>
      <c r="GP124" s="70"/>
      <c r="GQ124" s="70"/>
      <c r="GR124" s="70"/>
      <c r="GS124" s="70"/>
      <c r="GT124" s="70"/>
      <c r="GU124" s="70"/>
      <c r="GV124" s="70"/>
      <c r="GW124" s="70"/>
      <c r="GX124" s="70"/>
      <c r="GY124" s="70"/>
      <c r="GZ124" s="70"/>
      <c r="HA124" s="70"/>
      <c r="HB124" s="70"/>
      <c r="HC124" s="70"/>
      <c r="HD124" s="70"/>
      <c r="HE124" s="70"/>
      <c r="HF124" s="70"/>
      <c r="HG124" s="70"/>
      <c r="HH124" s="70"/>
      <c r="HI124" s="70"/>
      <c r="HJ124" s="70"/>
      <c r="HK124" s="70"/>
      <c r="HL124" s="70"/>
      <c r="HM124" s="70"/>
      <c r="HN124" s="70"/>
      <c r="HO124" s="70"/>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c r="JJ124" s="18"/>
      <c r="JK124" s="18"/>
      <c r="JL124" s="18"/>
      <c r="JM124" s="18"/>
      <c r="JN124" s="18"/>
      <c r="JO124" s="18"/>
      <c r="JP124" s="18"/>
      <c r="JQ124" s="18"/>
      <c r="JR124" s="18"/>
      <c r="JS124" s="18"/>
      <c r="JT124" s="18"/>
      <c r="JU124" s="18"/>
      <c r="JV124" s="18"/>
      <c r="JW124" s="18"/>
      <c r="JX124" s="18"/>
      <c r="JY124" s="18"/>
      <c r="JZ124" s="18"/>
      <c r="KA124" s="18"/>
      <c r="KB124" s="18"/>
      <c r="KC124" s="18"/>
      <c r="KD124" s="18"/>
      <c r="KE124" s="18"/>
      <c r="KF124" s="18"/>
      <c r="KG124" s="18"/>
      <c r="KH124" s="18"/>
      <c r="KI124" s="18"/>
      <c r="KJ124" s="18"/>
      <c r="KK124" s="18"/>
      <c r="KL124" s="18"/>
      <c r="KM124" s="18"/>
      <c r="KN124" s="18"/>
      <c r="KO124" s="18"/>
      <c r="KP124" s="18"/>
      <c r="KQ124" s="18"/>
      <c r="KR124" s="18"/>
      <c r="KS124" s="18"/>
      <c r="KT124" s="18"/>
      <c r="KU124" s="18"/>
      <c r="KV124" s="18"/>
      <c r="KW124" s="18"/>
      <c r="KX124" s="18"/>
      <c r="KY124" s="18"/>
      <c r="KZ124" s="18"/>
      <c r="LA124" s="18"/>
      <c r="LB124" s="18"/>
      <c r="LC124" s="18"/>
      <c r="LD124" s="18"/>
      <c r="LE124" s="18"/>
      <c r="LF124" s="18"/>
      <c r="LG124" s="18"/>
      <c r="LH124" s="18"/>
      <c r="LI124" s="18"/>
      <c r="LJ124" s="18"/>
      <c r="LK124" s="18"/>
      <c r="LL124" s="18"/>
      <c r="LM124" s="18"/>
      <c r="LN124" s="18"/>
      <c r="LO124" s="18"/>
      <c r="LP124" s="18"/>
      <c r="LQ124" s="18"/>
      <c r="LR124" s="18"/>
      <c r="LS124" s="18"/>
      <c r="LT124" s="18"/>
      <c r="LU124" s="18"/>
      <c r="LV124" s="18"/>
      <c r="LW124" s="18"/>
      <c r="LX124" s="15"/>
    </row>
    <row r="125" spans="1:336" s="1" customFormat="1" ht="21.75" customHeight="1" x14ac:dyDescent="0.3">
      <c r="A125" s="42">
        <v>1852000000</v>
      </c>
      <c r="B125" s="90"/>
      <c r="C125" s="30" t="s">
        <v>38</v>
      </c>
      <c r="D125" s="93">
        <v>140000</v>
      </c>
      <c r="E125" s="43"/>
      <c r="F125" s="49">
        <f t="shared" ref="F125" si="30">D125+E125</f>
        <v>140000</v>
      </c>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c r="DW125" s="70"/>
      <c r="DX125" s="70"/>
      <c r="DY125" s="70"/>
      <c r="DZ125" s="70"/>
      <c r="EA125" s="70"/>
      <c r="EB125" s="70"/>
      <c r="EC125" s="70"/>
      <c r="ED125" s="70"/>
      <c r="EE125" s="70"/>
      <c r="EF125" s="70"/>
      <c r="EG125" s="70"/>
      <c r="EH125" s="70"/>
      <c r="EI125" s="70"/>
      <c r="EJ125" s="70"/>
      <c r="EK125" s="70"/>
      <c r="EL125" s="70"/>
      <c r="EM125" s="70"/>
      <c r="EN125" s="70"/>
      <c r="EO125" s="70"/>
      <c r="EP125" s="70"/>
      <c r="EQ125" s="70"/>
      <c r="ER125" s="70"/>
      <c r="ES125" s="70"/>
      <c r="ET125" s="70"/>
      <c r="EU125" s="70"/>
      <c r="EV125" s="70"/>
      <c r="EW125" s="70"/>
      <c r="EX125" s="70"/>
      <c r="EY125" s="70"/>
      <c r="EZ125" s="70"/>
      <c r="FA125" s="70"/>
      <c r="FB125" s="70"/>
      <c r="FC125" s="70"/>
      <c r="FD125" s="70"/>
      <c r="FE125" s="70"/>
      <c r="FF125" s="70"/>
      <c r="FG125" s="70"/>
      <c r="FH125" s="70"/>
      <c r="FI125" s="70"/>
      <c r="FJ125" s="70"/>
      <c r="FK125" s="70"/>
      <c r="FL125" s="70"/>
      <c r="FM125" s="70"/>
      <c r="FN125" s="70"/>
      <c r="FO125" s="70"/>
      <c r="FP125" s="70"/>
      <c r="FQ125" s="70"/>
      <c r="FR125" s="70"/>
      <c r="FS125" s="70"/>
      <c r="FT125" s="70"/>
      <c r="FU125" s="70"/>
      <c r="FV125" s="70"/>
      <c r="FW125" s="70"/>
      <c r="FX125" s="70"/>
      <c r="FY125" s="70"/>
      <c r="FZ125" s="70"/>
      <c r="GA125" s="70"/>
      <c r="GB125" s="70"/>
      <c r="GC125" s="70"/>
      <c r="GD125" s="70"/>
      <c r="GE125" s="70"/>
      <c r="GF125" s="70"/>
      <c r="GG125" s="70"/>
      <c r="GH125" s="70"/>
      <c r="GI125" s="70"/>
      <c r="GJ125" s="70"/>
      <c r="GK125" s="70"/>
      <c r="GL125" s="70"/>
      <c r="GM125" s="70"/>
      <c r="GN125" s="70"/>
      <c r="GO125" s="70"/>
      <c r="GP125" s="70"/>
      <c r="GQ125" s="70"/>
      <c r="GR125" s="70"/>
      <c r="GS125" s="70"/>
      <c r="GT125" s="70"/>
      <c r="GU125" s="70"/>
      <c r="GV125" s="70"/>
      <c r="GW125" s="70"/>
      <c r="GX125" s="70"/>
      <c r="GY125" s="70"/>
      <c r="GZ125" s="70"/>
      <c r="HA125" s="70"/>
      <c r="HB125" s="70"/>
      <c r="HC125" s="70"/>
      <c r="HD125" s="70"/>
      <c r="HE125" s="70"/>
      <c r="HF125" s="70"/>
      <c r="HG125" s="70"/>
      <c r="HH125" s="70"/>
      <c r="HI125" s="70"/>
      <c r="HJ125" s="70"/>
      <c r="HK125" s="70"/>
      <c r="HL125" s="70"/>
      <c r="HM125" s="70"/>
      <c r="HN125" s="70"/>
      <c r="HO125" s="70"/>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c r="JA125" s="18"/>
      <c r="JB125" s="18"/>
      <c r="JC125" s="18"/>
      <c r="JD125" s="18"/>
      <c r="JE125" s="18"/>
      <c r="JF125" s="18"/>
      <c r="JG125" s="18"/>
      <c r="JH125" s="18"/>
      <c r="JI125" s="18"/>
      <c r="JJ125" s="18"/>
      <c r="JK125" s="18"/>
      <c r="JL125" s="18"/>
      <c r="JM125" s="18"/>
      <c r="JN125" s="18"/>
      <c r="JO125" s="18"/>
      <c r="JP125" s="18"/>
      <c r="JQ125" s="18"/>
      <c r="JR125" s="18"/>
      <c r="JS125" s="18"/>
      <c r="JT125" s="18"/>
      <c r="JU125" s="18"/>
      <c r="JV125" s="18"/>
      <c r="JW125" s="18"/>
      <c r="JX125" s="18"/>
      <c r="JY125" s="18"/>
      <c r="JZ125" s="18"/>
      <c r="KA125" s="18"/>
      <c r="KB125" s="18"/>
      <c r="KC125" s="18"/>
      <c r="KD125" s="18"/>
      <c r="KE125" s="18"/>
      <c r="KF125" s="18"/>
      <c r="KG125" s="18"/>
      <c r="KH125" s="18"/>
      <c r="KI125" s="18"/>
      <c r="KJ125" s="18"/>
      <c r="KK125" s="18"/>
      <c r="KL125" s="18"/>
      <c r="KM125" s="18"/>
      <c r="KN125" s="18"/>
      <c r="KO125" s="18"/>
      <c r="KP125" s="18"/>
      <c r="KQ125" s="18"/>
      <c r="KR125" s="18"/>
      <c r="KS125" s="18"/>
      <c r="KT125" s="18"/>
      <c r="KU125" s="18"/>
      <c r="KV125" s="18"/>
      <c r="KW125" s="18"/>
      <c r="KX125" s="18"/>
      <c r="KY125" s="18"/>
      <c r="KZ125" s="18"/>
      <c r="LA125" s="18"/>
      <c r="LB125" s="18"/>
      <c r="LC125" s="18"/>
      <c r="LD125" s="18"/>
      <c r="LE125" s="18"/>
      <c r="LF125" s="18"/>
      <c r="LG125" s="18"/>
      <c r="LH125" s="18"/>
      <c r="LI125" s="18"/>
      <c r="LJ125" s="18"/>
      <c r="LK125" s="18"/>
      <c r="LL125" s="18"/>
      <c r="LM125" s="18"/>
      <c r="LN125" s="18"/>
      <c r="LO125" s="18"/>
      <c r="LP125" s="18"/>
      <c r="LQ125" s="18"/>
      <c r="LR125" s="18"/>
      <c r="LS125" s="18"/>
      <c r="LT125" s="18"/>
      <c r="LU125" s="18"/>
      <c r="LV125" s="18"/>
      <c r="LW125" s="18"/>
      <c r="LX125" s="15"/>
    </row>
    <row r="126" spans="1:336" s="1" customFormat="1" ht="37.5" customHeight="1" x14ac:dyDescent="0.3">
      <c r="A126" s="90">
        <v>3719800</v>
      </c>
      <c r="B126" s="90">
        <v>9800</v>
      </c>
      <c r="C126" s="92" t="s">
        <v>70</v>
      </c>
      <c r="D126" s="67">
        <f>D127</f>
        <v>15948810</v>
      </c>
      <c r="E126" s="45">
        <f t="shared" ref="E126:F126" si="31">E127</f>
        <v>0</v>
      </c>
      <c r="F126" s="45">
        <f t="shared" si="31"/>
        <v>15948810</v>
      </c>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0"/>
      <c r="FF126" s="70"/>
      <c r="FG126" s="70"/>
      <c r="FH126" s="70"/>
      <c r="FI126" s="70"/>
      <c r="FJ126" s="70"/>
      <c r="FK126" s="70"/>
      <c r="FL126" s="70"/>
      <c r="FM126" s="70"/>
      <c r="FN126" s="70"/>
      <c r="FO126" s="70"/>
      <c r="FP126" s="70"/>
      <c r="FQ126" s="70"/>
      <c r="FR126" s="70"/>
      <c r="FS126" s="70"/>
      <c r="FT126" s="70"/>
      <c r="FU126" s="70"/>
      <c r="FV126" s="70"/>
      <c r="FW126" s="70"/>
      <c r="FX126" s="70"/>
      <c r="FY126" s="70"/>
      <c r="FZ126" s="70"/>
      <c r="GA126" s="70"/>
      <c r="GB126" s="70"/>
      <c r="GC126" s="70"/>
      <c r="GD126" s="70"/>
      <c r="GE126" s="70"/>
      <c r="GF126" s="70"/>
      <c r="GG126" s="70"/>
      <c r="GH126" s="70"/>
      <c r="GI126" s="70"/>
      <c r="GJ126" s="70"/>
      <c r="GK126" s="70"/>
      <c r="GL126" s="70"/>
      <c r="GM126" s="70"/>
      <c r="GN126" s="70"/>
      <c r="GO126" s="70"/>
      <c r="GP126" s="70"/>
      <c r="GQ126" s="70"/>
      <c r="GR126" s="70"/>
      <c r="GS126" s="70"/>
      <c r="GT126" s="70"/>
      <c r="GU126" s="70"/>
      <c r="GV126" s="70"/>
      <c r="GW126" s="70"/>
      <c r="GX126" s="70"/>
      <c r="GY126" s="70"/>
      <c r="GZ126" s="70"/>
      <c r="HA126" s="70"/>
      <c r="HB126" s="70"/>
      <c r="HC126" s="70"/>
      <c r="HD126" s="70"/>
      <c r="HE126" s="70"/>
      <c r="HF126" s="70"/>
      <c r="HG126" s="70"/>
      <c r="HH126" s="70"/>
      <c r="HI126" s="70"/>
      <c r="HJ126" s="70"/>
      <c r="HK126" s="70"/>
      <c r="HL126" s="70"/>
      <c r="HM126" s="70"/>
      <c r="HN126" s="70"/>
      <c r="HO126" s="70"/>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c r="JI126" s="18"/>
      <c r="JJ126" s="18"/>
      <c r="JK126" s="18"/>
      <c r="JL126" s="18"/>
      <c r="JM126" s="18"/>
      <c r="JN126" s="18"/>
      <c r="JO126" s="18"/>
      <c r="JP126" s="18"/>
      <c r="JQ126" s="18"/>
      <c r="JR126" s="18"/>
      <c r="JS126" s="18"/>
      <c r="JT126" s="18"/>
      <c r="JU126" s="18"/>
      <c r="JV126" s="18"/>
      <c r="JW126" s="18"/>
      <c r="JX126" s="18"/>
      <c r="JY126" s="18"/>
      <c r="JZ126" s="18"/>
      <c r="KA126" s="18"/>
      <c r="KB126" s="18"/>
      <c r="KC126" s="18"/>
      <c r="KD126" s="18"/>
      <c r="KE126" s="18"/>
      <c r="KF126" s="18"/>
      <c r="KG126" s="18"/>
      <c r="KH126" s="18"/>
      <c r="KI126" s="18"/>
      <c r="KJ126" s="18"/>
      <c r="KK126" s="18"/>
      <c r="KL126" s="18"/>
      <c r="KM126" s="18"/>
      <c r="KN126" s="18"/>
      <c r="KO126" s="18"/>
      <c r="KP126" s="18"/>
      <c r="KQ126" s="18"/>
      <c r="KR126" s="18"/>
      <c r="KS126" s="18"/>
      <c r="KT126" s="18"/>
      <c r="KU126" s="18"/>
      <c r="KV126" s="18"/>
      <c r="KW126" s="18"/>
      <c r="KX126" s="18"/>
      <c r="KY126" s="18"/>
      <c r="KZ126" s="18"/>
      <c r="LA126" s="18"/>
      <c r="LB126" s="18"/>
      <c r="LC126" s="18"/>
      <c r="LD126" s="18"/>
      <c r="LE126" s="18"/>
      <c r="LF126" s="18"/>
      <c r="LG126" s="18"/>
      <c r="LH126" s="18"/>
      <c r="LI126" s="18"/>
      <c r="LJ126" s="18"/>
      <c r="LK126" s="18"/>
      <c r="LL126" s="18"/>
      <c r="LM126" s="18"/>
      <c r="LN126" s="18"/>
      <c r="LO126" s="18"/>
      <c r="LP126" s="18"/>
      <c r="LQ126" s="18"/>
      <c r="LR126" s="18"/>
      <c r="LS126" s="18"/>
      <c r="LT126" s="18"/>
      <c r="LU126" s="18"/>
      <c r="LV126" s="18"/>
      <c r="LW126" s="18"/>
      <c r="LX126" s="15"/>
    </row>
    <row r="127" spans="1:336" s="1" customFormat="1" ht="20.25" customHeight="1" x14ac:dyDescent="0.3">
      <c r="A127" s="106">
        <v>9900000000</v>
      </c>
      <c r="B127" s="106"/>
      <c r="C127" s="106" t="s">
        <v>15</v>
      </c>
      <c r="D127" s="93">
        <v>15948810</v>
      </c>
      <c r="E127" s="43"/>
      <c r="F127" s="49">
        <f t="shared" ref="F127" si="32">D127+E127</f>
        <v>15948810</v>
      </c>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c r="DC127" s="70"/>
      <c r="DD127" s="70"/>
      <c r="DE127" s="70"/>
      <c r="DF127" s="70"/>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c r="FB127" s="70"/>
      <c r="FC127" s="70"/>
      <c r="FD127" s="70"/>
      <c r="FE127" s="70"/>
      <c r="FF127" s="70"/>
      <c r="FG127" s="70"/>
      <c r="FH127" s="70"/>
      <c r="FI127" s="70"/>
      <c r="FJ127" s="70"/>
      <c r="FK127" s="70"/>
      <c r="FL127" s="70"/>
      <c r="FM127" s="70"/>
      <c r="FN127" s="70"/>
      <c r="FO127" s="70"/>
      <c r="FP127" s="70"/>
      <c r="FQ127" s="70"/>
      <c r="FR127" s="70"/>
      <c r="FS127" s="70"/>
      <c r="FT127" s="70"/>
      <c r="FU127" s="70"/>
      <c r="FV127" s="70"/>
      <c r="FW127" s="70"/>
      <c r="FX127" s="70"/>
      <c r="FY127" s="70"/>
      <c r="FZ127" s="70"/>
      <c r="GA127" s="70"/>
      <c r="GB127" s="70"/>
      <c r="GC127" s="70"/>
      <c r="GD127" s="70"/>
      <c r="GE127" s="70"/>
      <c r="GF127" s="70"/>
      <c r="GG127" s="70"/>
      <c r="GH127" s="70"/>
      <c r="GI127" s="70"/>
      <c r="GJ127" s="70"/>
      <c r="GK127" s="70"/>
      <c r="GL127" s="70"/>
      <c r="GM127" s="70"/>
      <c r="GN127" s="70"/>
      <c r="GO127" s="70"/>
      <c r="GP127" s="70"/>
      <c r="GQ127" s="70"/>
      <c r="GR127" s="70"/>
      <c r="GS127" s="70"/>
      <c r="GT127" s="70"/>
      <c r="GU127" s="70"/>
      <c r="GV127" s="70"/>
      <c r="GW127" s="70"/>
      <c r="GX127" s="70"/>
      <c r="GY127" s="70"/>
      <c r="GZ127" s="70"/>
      <c r="HA127" s="70"/>
      <c r="HB127" s="70"/>
      <c r="HC127" s="70"/>
      <c r="HD127" s="70"/>
      <c r="HE127" s="70"/>
      <c r="HF127" s="70"/>
      <c r="HG127" s="70"/>
      <c r="HH127" s="70"/>
      <c r="HI127" s="70"/>
      <c r="HJ127" s="70"/>
      <c r="HK127" s="70"/>
      <c r="HL127" s="70"/>
      <c r="HM127" s="70"/>
      <c r="HN127" s="70"/>
      <c r="HO127" s="70"/>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c r="JI127" s="18"/>
      <c r="JJ127" s="18"/>
      <c r="JK127" s="18"/>
      <c r="JL127" s="18"/>
      <c r="JM127" s="18"/>
      <c r="JN127" s="18"/>
      <c r="JO127" s="18"/>
      <c r="JP127" s="18"/>
      <c r="JQ127" s="18"/>
      <c r="JR127" s="18"/>
      <c r="JS127" s="18"/>
      <c r="JT127" s="18"/>
      <c r="JU127" s="18"/>
      <c r="JV127" s="18"/>
      <c r="JW127" s="18"/>
      <c r="JX127" s="18"/>
      <c r="JY127" s="18"/>
      <c r="JZ127" s="18"/>
      <c r="KA127" s="18"/>
      <c r="KB127" s="18"/>
      <c r="KC127" s="18"/>
      <c r="KD127" s="18"/>
      <c r="KE127" s="18"/>
      <c r="KF127" s="18"/>
      <c r="KG127" s="18"/>
      <c r="KH127" s="18"/>
      <c r="KI127" s="18"/>
      <c r="KJ127" s="18"/>
      <c r="KK127" s="18"/>
      <c r="KL127" s="18"/>
      <c r="KM127" s="18"/>
      <c r="KN127" s="18"/>
      <c r="KO127" s="18"/>
      <c r="KP127" s="18"/>
      <c r="KQ127" s="18"/>
      <c r="KR127" s="18"/>
      <c r="KS127" s="18"/>
      <c r="KT127" s="18"/>
      <c r="KU127" s="18"/>
      <c r="KV127" s="18"/>
      <c r="KW127" s="18"/>
      <c r="KX127" s="18"/>
      <c r="KY127" s="18"/>
      <c r="KZ127" s="18"/>
      <c r="LA127" s="18"/>
      <c r="LB127" s="18"/>
      <c r="LC127" s="18"/>
      <c r="LD127" s="18"/>
      <c r="LE127" s="18"/>
      <c r="LF127" s="18"/>
      <c r="LG127" s="18"/>
      <c r="LH127" s="18"/>
      <c r="LI127" s="18"/>
      <c r="LJ127" s="18"/>
      <c r="LK127" s="18"/>
      <c r="LL127" s="18"/>
      <c r="LM127" s="18"/>
      <c r="LN127" s="18"/>
      <c r="LO127" s="18"/>
      <c r="LP127" s="18"/>
      <c r="LQ127" s="18"/>
      <c r="LR127" s="18"/>
      <c r="LS127" s="18"/>
      <c r="LT127" s="18"/>
      <c r="LU127" s="18"/>
      <c r="LV127" s="18"/>
      <c r="LW127" s="18"/>
      <c r="LX127" s="15"/>
    </row>
    <row r="128" spans="1:336" s="1" customFormat="1" ht="18.75" x14ac:dyDescent="0.3">
      <c r="A128" s="107" t="s">
        <v>47</v>
      </c>
      <c r="B128" s="107" t="s">
        <v>47</v>
      </c>
      <c r="C128" s="28" t="s">
        <v>48</v>
      </c>
      <c r="D128" s="67">
        <f>D129+D130</f>
        <v>20681675</v>
      </c>
      <c r="E128" s="67">
        <f>E129+E130</f>
        <v>0</v>
      </c>
      <c r="F128" s="51">
        <f t="shared" si="11"/>
        <v>20681675</v>
      </c>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70"/>
      <c r="FF128" s="70"/>
      <c r="FG128" s="70"/>
      <c r="FH128" s="70"/>
      <c r="FI128" s="70"/>
      <c r="FJ128" s="70"/>
      <c r="FK128" s="70"/>
      <c r="FL128" s="70"/>
      <c r="FM128" s="70"/>
      <c r="FN128" s="70"/>
      <c r="FO128" s="70"/>
      <c r="FP128" s="70"/>
      <c r="FQ128" s="70"/>
      <c r="FR128" s="70"/>
      <c r="FS128" s="70"/>
      <c r="FT128" s="70"/>
      <c r="FU128" s="70"/>
      <c r="FV128" s="70"/>
      <c r="FW128" s="70"/>
      <c r="FX128" s="70"/>
      <c r="FY128" s="70"/>
      <c r="FZ128" s="70"/>
      <c r="GA128" s="70"/>
      <c r="GB128" s="70"/>
      <c r="GC128" s="70"/>
      <c r="GD128" s="70"/>
      <c r="GE128" s="70"/>
      <c r="GF128" s="70"/>
      <c r="GG128" s="70"/>
      <c r="GH128" s="70"/>
      <c r="GI128" s="70"/>
      <c r="GJ128" s="70"/>
      <c r="GK128" s="70"/>
      <c r="GL128" s="70"/>
      <c r="GM128" s="70"/>
      <c r="GN128" s="70"/>
      <c r="GO128" s="70"/>
      <c r="GP128" s="70"/>
      <c r="GQ128" s="70"/>
      <c r="GR128" s="70"/>
      <c r="GS128" s="70"/>
      <c r="GT128" s="70"/>
      <c r="GU128" s="70"/>
      <c r="GV128" s="70"/>
      <c r="GW128" s="70"/>
      <c r="GX128" s="70"/>
      <c r="GY128" s="70"/>
      <c r="GZ128" s="70"/>
      <c r="HA128" s="70"/>
      <c r="HB128" s="70"/>
      <c r="HC128" s="70"/>
      <c r="HD128" s="70"/>
      <c r="HE128" s="70"/>
      <c r="HF128" s="70"/>
      <c r="HG128" s="70"/>
      <c r="HH128" s="70"/>
      <c r="HI128" s="70"/>
      <c r="HJ128" s="70"/>
      <c r="HK128" s="70"/>
      <c r="HL128" s="70"/>
      <c r="HM128" s="70"/>
      <c r="HN128" s="70"/>
      <c r="HO128" s="70"/>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c r="JI128" s="18"/>
      <c r="JJ128" s="18"/>
      <c r="JK128" s="18"/>
      <c r="JL128" s="18"/>
      <c r="JM128" s="18"/>
      <c r="JN128" s="18"/>
      <c r="JO128" s="18"/>
      <c r="JP128" s="18"/>
      <c r="JQ128" s="18"/>
      <c r="JR128" s="18"/>
      <c r="JS128" s="18"/>
      <c r="JT128" s="18"/>
      <c r="JU128" s="18"/>
      <c r="JV128" s="18"/>
      <c r="JW128" s="18"/>
      <c r="JX128" s="18"/>
      <c r="JY128" s="18"/>
      <c r="JZ128" s="18"/>
      <c r="KA128" s="18"/>
      <c r="KB128" s="18"/>
      <c r="KC128" s="18"/>
      <c r="KD128" s="18"/>
      <c r="KE128" s="18"/>
      <c r="KF128" s="18"/>
      <c r="KG128" s="18"/>
      <c r="KH128" s="18"/>
      <c r="KI128" s="18"/>
      <c r="KJ128" s="18"/>
      <c r="KK128" s="18"/>
      <c r="KL128" s="18"/>
      <c r="KM128" s="18"/>
      <c r="KN128" s="18"/>
      <c r="KO128" s="18"/>
      <c r="KP128" s="18"/>
      <c r="KQ128" s="18"/>
      <c r="KR128" s="18"/>
      <c r="KS128" s="18"/>
      <c r="KT128" s="18"/>
      <c r="KU128" s="18"/>
      <c r="KV128" s="18"/>
      <c r="KW128" s="18"/>
      <c r="KX128" s="18"/>
      <c r="KY128" s="18"/>
      <c r="KZ128" s="18"/>
      <c r="LA128" s="18"/>
      <c r="LB128" s="18"/>
      <c r="LC128" s="18"/>
      <c r="LD128" s="18"/>
      <c r="LE128" s="18"/>
      <c r="LF128" s="18"/>
      <c r="LG128" s="18"/>
      <c r="LH128" s="18"/>
      <c r="LI128" s="18"/>
      <c r="LJ128" s="18"/>
      <c r="LK128" s="18"/>
      <c r="LL128" s="18"/>
      <c r="LM128" s="18"/>
      <c r="LN128" s="18"/>
      <c r="LO128" s="18"/>
      <c r="LP128" s="18"/>
      <c r="LQ128" s="18"/>
      <c r="LR128" s="18"/>
      <c r="LS128" s="18"/>
      <c r="LT128" s="18"/>
      <c r="LU128" s="18"/>
      <c r="LV128" s="18"/>
      <c r="LW128" s="18"/>
      <c r="LX128" s="15"/>
    </row>
    <row r="129" spans="1:336" s="1" customFormat="1" ht="18.75" x14ac:dyDescent="0.3">
      <c r="A129" s="107" t="s">
        <v>47</v>
      </c>
      <c r="B129" s="107" t="s">
        <v>47</v>
      </c>
      <c r="C129" s="28" t="s">
        <v>49</v>
      </c>
      <c r="D129" s="67">
        <f>D84+D79+D112+D110</f>
        <v>4392865</v>
      </c>
      <c r="E129" s="67">
        <f>E84+E79+E112+E110</f>
        <v>0</v>
      </c>
      <c r="F129" s="51">
        <f t="shared" si="11"/>
        <v>4392865</v>
      </c>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c r="EK129" s="70"/>
      <c r="EL129" s="70"/>
      <c r="EM129" s="70"/>
      <c r="EN129" s="70"/>
      <c r="EO129" s="70"/>
      <c r="EP129" s="70"/>
      <c r="EQ129" s="70"/>
      <c r="ER129" s="70"/>
      <c r="ES129" s="70"/>
      <c r="ET129" s="70"/>
      <c r="EU129" s="70"/>
      <c r="EV129" s="70"/>
      <c r="EW129" s="70"/>
      <c r="EX129" s="70"/>
      <c r="EY129" s="70"/>
      <c r="EZ129" s="70"/>
      <c r="FA129" s="70"/>
      <c r="FB129" s="70"/>
      <c r="FC129" s="70"/>
      <c r="FD129" s="70"/>
      <c r="FE129" s="70"/>
      <c r="FF129" s="70"/>
      <c r="FG129" s="70"/>
      <c r="FH129" s="70"/>
      <c r="FI129" s="70"/>
      <c r="FJ129" s="70"/>
      <c r="FK129" s="70"/>
      <c r="FL129" s="70"/>
      <c r="FM129" s="70"/>
      <c r="FN129" s="70"/>
      <c r="FO129" s="70"/>
      <c r="FP129" s="70"/>
      <c r="FQ129" s="70"/>
      <c r="FR129" s="70"/>
      <c r="FS129" s="70"/>
      <c r="FT129" s="70"/>
      <c r="FU129" s="70"/>
      <c r="FV129" s="70"/>
      <c r="FW129" s="70"/>
      <c r="FX129" s="70"/>
      <c r="FY129" s="70"/>
      <c r="FZ129" s="70"/>
      <c r="GA129" s="70"/>
      <c r="GB129" s="70"/>
      <c r="GC129" s="70"/>
      <c r="GD129" s="70"/>
      <c r="GE129" s="70"/>
      <c r="GF129" s="70"/>
      <c r="GG129" s="70"/>
      <c r="GH129" s="70"/>
      <c r="GI129" s="70"/>
      <c r="GJ129" s="70"/>
      <c r="GK129" s="70"/>
      <c r="GL129" s="70"/>
      <c r="GM129" s="70"/>
      <c r="GN129" s="70"/>
      <c r="GO129" s="70"/>
      <c r="GP129" s="70"/>
      <c r="GQ129" s="70"/>
      <c r="GR129" s="70"/>
      <c r="GS129" s="70"/>
      <c r="GT129" s="70"/>
      <c r="GU129" s="70"/>
      <c r="GV129" s="70"/>
      <c r="GW129" s="70"/>
      <c r="GX129" s="70"/>
      <c r="GY129" s="70"/>
      <c r="GZ129" s="70"/>
      <c r="HA129" s="70"/>
      <c r="HB129" s="70"/>
      <c r="HC129" s="70"/>
      <c r="HD129" s="70"/>
      <c r="HE129" s="70"/>
      <c r="HF129" s="70"/>
      <c r="HG129" s="70"/>
      <c r="HH129" s="70"/>
      <c r="HI129" s="70"/>
      <c r="HJ129" s="70"/>
      <c r="HK129" s="70"/>
      <c r="HL129" s="70"/>
      <c r="HM129" s="70"/>
      <c r="HN129" s="70"/>
      <c r="HO129" s="70"/>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c r="JA129" s="18"/>
      <c r="JB129" s="18"/>
      <c r="JC129" s="18"/>
      <c r="JD129" s="18"/>
      <c r="JE129" s="18"/>
      <c r="JF129" s="18"/>
      <c r="JG129" s="18"/>
      <c r="JH129" s="18"/>
      <c r="JI129" s="18"/>
      <c r="JJ129" s="18"/>
      <c r="JK129" s="18"/>
      <c r="JL129" s="18"/>
      <c r="JM129" s="18"/>
      <c r="JN129" s="18"/>
      <c r="JO129" s="18"/>
      <c r="JP129" s="18"/>
      <c r="JQ129" s="18"/>
      <c r="JR129" s="18"/>
      <c r="JS129" s="18"/>
      <c r="JT129" s="18"/>
      <c r="JU129" s="18"/>
      <c r="JV129" s="18"/>
      <c r="JW129" s="18"/>
      <c r="JX129" s="18"/>
      <c r="JY129" s="18"/>
      <c r="JZ129" s="18"/>
      <c r="KA129" s="18"/>
      <c r="KB129" s="18"/>
      <c r="KC129" s="18"/>
      <c r="KD129" s="18"/>
      <c r="KE129" s="18"/>
      <c r="KF129" s="18"/>
      <c r="KG129" s="18"/>
      <c r="KH129" s="18"/>
      <c r="KI129" s="18"/>
      <c r="KJ129" s="18"/>
      <c r="KK129" s="18"/>
      <c r="KL129" s="18"/>
      <c r="KM129" s="18"/>
      <c r="KN129" s="18"/>
      <c r="KO129" s="18"/>
      <c r="KP129" s="18"/>
      <c r="KQ129" s="18"/>
      <c r="KR129" s="18"/>
      <c r="KS129" s="18"/>
      <c r="KT129" s="18"/>
      <c r="KU129" s="18"/>
      <c r="KV129" s="18"/>
      <c r="KW129" s="18"/>
      <c r="KX129" s="18"/>
      <c r="KY129" s="18"/>
      <c r="KZ129" s="18"/>
      <c r="LA129" s="18"/>
      <c r="LB129" s="18"/>
      <c r="LC129" s="18"/>
      <c r="LD129" s="18"/>
      <c r="LE129" s="18"/>
      <c r="LF129" s="18"/>
      <c r="LG129" s="18"/>
      <c r="LH129" s="18"/>
      <c r="LI129" s="18"/>
      <c r="LJ129" s="18"/>
      <c r="LK129" s="18"/>
      <c r="LL129" s="18"/>
      <c r="LM129" s="18"/>
      <c r="LN129" s="18"/>
      <c r="LO129" s="18"/>
      <c r="LP129" s="18"/>
      <c r="LQ129" s="18"/>
      <c r="LR129" s="18"/>
      <c r="LS129" s="18"/>
      <c r="LT129" s="18"/>
      <c r="LU129" s="18"/>
      <c r="LV129" s="18"/>
      <c r="LW129" s="18"/>
      <c r="LX129" s="15"/>
    </row>
    <row r="130" spans="1:336" s="1" customFormat="1" ht="18.75" x14ac:dyDescent="0.3">
      <c r="A130" s="107" t="s">
        <v>47</v>
      </c>
      <c r="B130" s="107" t="s">
        <v>47</v>
      </c>
      <c r="C130" s="28" t="s">
        <v>50</v>
      </c>
      <c r="D130" s="67">
        <f>D115+D126</f>
        <v>16288810</v>
      </c>
      <c r="E130" s="67">
        <f t="shared" ref="E130:F130" si="33">E115+E126</f>
        <v>0</v>
      </c>
      <c r="F130" s="67">
        <f t="shared" si="33"/>
        <v>16288810</v>
      </c>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70"/>
      <c r="GG130" s="70"/>
      <c r="GH130" s="70"/>
      <c r="GI130" s="70"/>
      <c r="GJ130" s="70"/>
      <c r="GK130" s="70"/>
      <c r="GL130" s="70"/>
      <c r="GM130" s="70"/>
      <c r="GN130" s="70"/>
      <c r="GO130" s="70"/>
      <c r="GP130" s="70"/>
      <c r="GQ130" s="70"/>
      <c r="GR130" s="70"/>
      <c r="GS130" s="70"/>
      <c r="GT130" s="70"/>
      <c r="GU130" s="70"/>
      <c r="GV130" s="70"/>
      <c r="GW130" s="70"/>
      <c r="GX130" s="70"/>
      <c r="GY130" s="70"/>
      <c r="GZ130" s="70"/>
      <c r="HA130" s="70"/>
      <c r="HB130" s="70"/>
      <c r="HC130" s="70"/>
      <c r="HD130" s="70"/>
      <c r="HE130" s="70"/>
      <c r="HF130" s="70"/>
      <c r="HG130" s="70"/>
      <c r="HH130" s="70"/>
      <c r="HI130" s="70"/>
      <c r="HJ130" s="70"/>
      <c r="HK130" s="70"/>
      <c r="HL130" s="70"/>
      <c r="HM130" s="70"/>
      <c r="HN130" s="70"/>
      <c r="HO130" s="70"/>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c r="JI130" s="18"/>
      <c r="JJ130" s="18"/>
      <c r="JK130" s="18"/>
      <c r="JL130" s="18"/>
      <c r="JM130" s="18"/>
      <c r="JN130" s="18"/>
      <c r="JO130" s="18"/>
      <c r="JP130" s="18"/>
      <c r="JQ130" s="18"/>
      <c r="JR130" s="18"/>
      <c r="JS130" s="18"/>
      <c r="JT130" s="18"/>
      <c r="JU130" s="18"/>
      <c r="JV130" s="18"/>
      <c r="JW130" s="18"/>
      <c r="JX130" s="18"/>
      <c r="JY130" s="18"/>
      <c r="JZ130" s="18"/>
      <c r="KA130" s="18"/>
      <c r="KB130" s="18"/>
      <c r="KC130" s="18"/>
      <c r="KD130" s="18"/>
      <c r="KE130" s="18"/>
      <c r="KF130" s="18"/>
      <c r="KG130" s="18"/>
      <c r="KH130" s="18"/>
      <c r="KI130" s="18"/>
      <c r="KJ130" s="18"/>
      <c r="KK130" s="18"/>
      <c r="KL130" s="18"/>
      <c r="KM130" s="18"/>
      <c r="KN130" s="18"/>
      <c r="KO130" s="18"/>
      <c r="KP130" s="18"/>
      <c r="KQ130" s="18"/>
      <c r="KR130" s="18"/>
      <c r="KS130" s="18"/>
      <c r="KT130" s="18"/>
      <c r="KU130" s="18"/>
      <c r="KV130" s="18"/>
      <c r="KW130" s="18"/>
      <c r="KX130" s="18"/>
      <c r="KY130" s="18"/>
      <c r="KZ130" s="18"/>
      <c r="LA130" s="18"/>
      <c r="LB130" s="18"/>
      <c r="LC130" s="18"/>
      <c r="LD130" s="18"/>
      <c r="LE130" s="18"/>
      <c r="LF130" s="18"/>
      <c r="LG130" s="18"/>
      <c r="LH130" s="18"/>
      <c r="LI130" s="18"/>
      <c r="LJ130" s="18"/>
      <c r="LK130" s="18"/>
      <c r="LL130" s="18"/>
      <c r="LM130" s="18"/>
      <c r="LN130" s="18"/>
      <c r="LO130" s="18"/>
      <c r="LP130" s="18"/>
      <c r="LQ130" s="18"/>
      <c r="LR130" s="18"/>
      <c r="LS130" s="18"/>
      <c r="LT130" s="18"/>
      <c r="LU130" s="18"/>
      <c r="LV130" s="18"/>
      <c r="LW130" s="18"/>
      <c r="LX130" s="15"/>
    </row>
    <row r="131" spans="1:336" s="2" customFormat="1" ht="41.25" customHeight="1" x14ac:dyDescent="0.35">
      <c r="A131" s="108" t="s">
        <v>73</v>
      </c>
      <c r="B131" s="109"/>
      <c r="C131" s="109"/>
      <c r="D131" s="110" t="s">
        <v>74</v>
      </c>
      <c r="E131" s="110"/>
      <c r="F131" s="110"/>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c r="EA131" s="111"/>
      <c r="EB131" s="111"/>
      <c r="EC131" s="111"/>
      <c r="ED131" s="111"/>
      <c r="EE131" s="111"/>
      <c r="EF131" s="111"/>
      <c r="EG131" s="111"/>
      <c r="EH131" s="111"/>
      <c r="EI131" s="111"/>
      <c r="EJ131" s="111"/>
      <c r="EK131" s="111"/>
      <c r="EL131" s="111"/>
      <c r="EM131" s="111"/>
      <c r="EN131" s="111"/>
      <c r="EO131" s="111"/>
      <c r="EP131" s="111"/>
      <c r="EQ131" s="111"/>
      <c r="ER131" s="111"/>
      <c r="ES131" s="111"/>
      <c r="ET131" s="111"/>
      <c r="EU131" s="111"/>
      <c r="EV131" s="111"/>
      <c r="EW131" s="111"/>
      <c r="EX131" s="111"/>
      <c r="EY131" s="111"/>
      <c r="EZ131" s="111"/>
      <c r="FA131" s="111"/>
      <c r="FB131" s="111"/>
      <c r="FC131" s="111"/>
      <c r="FD131" s="111"/>
      <c r="FE131" s="111"/>
      <c r="FF131" s="111"/>
      <c r="FG131" s="111"/>
      <c r="FH131" s="111"/>
      <c r="FI131" s="111"/>
      <c r="FJ131" s="111"/>
      <c r="FK131" s="111"/>
      <c r="FL131" s="111"/>
      <c r="FM131" s="111"/>
      <c r="FN131" s="111"/>
      <c r="FO131" s="111"/>
      <c r="FP131" s="111"/>
      <c r="FQ131" s="111"/>
      <c r="FR131" s="111"/>
      <c r="FS131" s="111"/>
      <c r="FT131" s="111"/>
      <c r="FU131" s="111"/>
      <c r="FV131" s="111"/>
      <c r="FW131" s="111"/>
      <c r="FX131" s="111"/>
      <c r="FY131" s="111"/>
      <c r="FZ131" s="111"/>
      <c r="GA131" s="111"/>
      <c r="GB131" s="111"/>
      <c r="GC131" s="111"/>
      <c r="GD131" s="111"/>
      <c r="GE131" s="111"/>
      <c r="GF131" s="111"/>
      <c r="GG131" s="111"/>
      <c r="GH131" s="111"/>
      <c r="GI131" s="111"/>
      <c r="GJ131" s="111"/>
      <c r="GK131" s="111"/>
      <c r="GL131" s="111"/>
      <c r="GM131" s="111"/>
      <c r="GN131" s="111"/>
      <c r="GO131" s="111"/>
      <c r="GP131" s="111"/>
      <c r="GQ131" s="111"/>
      <c r="GR131" s="111"/>
      <c r="GS131" s="111"/>
      <c r="GT131" s="111"/>
      <c r="GU131" s="111"/>
      <c r="GV131" s="111"/>
      <c r="GW131" s="111"/>
      <c r="GX131" s="111"/>
      <c r="GY131" s="111"/>
      <c r="GZ131" s="111"/>
      <c r="HA131" s="111"/>
      <c r="HB131" s="111"/>
      <c r="HC131" s="111"/>
      <c r="HD131" s="111"/>
      <c r="HE131" s="111"/>
      <c r="HF131" s="111"/>
      <c r="HG131" s="111"/>
      <c r="HH131" s="111"/>
      <c r="HI131" s="111"/>
      <c r="HJ131" s="111"/>
      <c r="HK131" s="111"/>
      <c r="HL131" s="111"/>
      <c r="HM131" s="111"/>
      <c r="HN131" s="111"/>
      <c r="HO131" s="111"/>
      <c r="HP131" s="112"/>
      <c r="HQ131" s="113"/>
      <c r="HR131" s="113"/>
      <c r="HS131" s="112"/>
      <c r="HT131" s="112"/>
      <c r="HU131" s="112"/>
      <c r="HV131" s="112"/>
      <c r="HW131" s="112"/>
      <c r="HX131" s="112"/>
      <c r="HY131" s="114"/>
      <c r="HZ131" s="114"/>
      <c r="IA131" s="114"/>
      <c r="IB131" s="114"/>
      <c r="IC131" s="114"/>
      <c r="ID131" s="114"/>
      <c r="IE131" s="114"/>
      <c r="IF131" s="114"/>
      <c r="IG131" s="114"/>
      <c r="IH131" s="114"/>
      <c r="II131" s="114"/>
      <c r="IJ131" s="114"/>
      <c r="IK131" s="114"/>
      <c r="IL131" s="114"/>
      <c r="IM131" s="114"/>
      <c r="IN131" s="114"/>
      <c r="IO131" s="114"/>
      <c r="IP131" s="114"/>
      <c r="IQ131" s="171"/>
      <c r="IR131" s="171"/>
      <c r="IS131" s="171"/>
      <c r="IT131" s="171"/>
      <c r="IU131" s="171"/>
      <c r="IV131" s="171"/>
      <c r="IW131" s="171"/>
      <c r="IX131" s="171"/>
      <c r="IY131" s="171"/>
      <c r="IZ131" s="171"/>
      <c r="JA131" s="171"/>
      <c r="JB131" s="171"/>
      <c r="JC131" s="171"/>
      <c r="JD131" s="171"/>
      <c r="JE131" s="171"/>
      <c r="JF131" s="171"/>
      <c r="JG131" s="171"/>
      <c r="JH131" s="171"/>
      <c r="JI131" s="171"/>
      <c r="JJ131" s="171"/>
      <c r="JK131" s="114"/>
      <c r="JL131" s="172"/>
      <c r="JM131" s="172"/>
      <c r="JN131" s="172"/>
      <c r="JO131" s="116"/>
      <c r="JP131" s="116"/>
      <c r="JQ131" s="116"/>
      <c r="JR131" s="116"/>
      <c r="JS131" s="116"/>
      <c r="JT131" s="116"/>
      <c r="JU131" s="116"/>
      <c r="JV131" s="116"/>
      <c r="JW131" s="116"/>
      <c r="JX131" s="116"/>
      <c r="JY131" s="116"/>
      <c r="JZ131" s="116"/>
      <c r="KA131" s="116"/>
      <c r="KB131" s="116"/>
      <c r="KC131" s="116"/>
      <c r="KD131" s="116"/>
      <c r="KE131" s="116"/>
      <c r="KF131" s="116"/>
      <c r="KG131" s="116"/>
      <c r="KH131" s="116"/>
      <c r="KI131" s="116"/>
      <c r="KJ131" s="116"/>
      <c r="KK131" s="117"/>
      <c r="KL131" s="117"/>
      <c r="KM131" s="117"/>
      <c r="KN131" s="117"/>
      <c r="KO131" s="117"/>
      <c r="KP131" s="117"/>
      <c r="KQ131" s="117"/>
      <c r="KR131" s="117"/>
      <c r="KS131" s="117"/>
      <c r="KT131" s="171"/>
      <c r="KU131" s="171"/>
      <c r="KV131" s="171"/>
      <c r="KW131" s="171"/>
      <c r="KX131" s="171"/>
      <c r="KY131" s="115"/>
      <c r="KZ131" s="114"/>
      <c r="LA131" s="114"/>
      <c r="LB131" s="114"/>
      <c r="LC131" s="115"/>
      <c r="LD131" s="115"/>
      <c r="LE131" s="115"/>
      <c r="LF131" s="115"/>
      <c r="LG131" s="115"/>
      <c r="LH131" s="115"/>
      <c r="LI131" s="115"/>
      <c r="LJ131" s="115"/>
      <c r="LK131" s="115"/>
      <c r="LL131" s="115"/>
      <c r="LM131" s="115"/>
      <c r="LN131" s="115"/>
      <c r="LO131" s="115"/>
      <c r="LP131" s="115"/>
      <c r="LQ131" s="115"/>
      <c r="LR131" s="115"/>
      <c r="LS131" s="114"/>
      <c r="LT131" s="114"/>
      <c r="LU131" s="114"/>
      <c r="LV131" s="114"/>
      <c r="LW131" s="114"/>
      <c r="LX131" s="118"/>
    </row>
  </sheetData>
  <mergeCells count="89">
    <mergeCell ref="A124:C124"/>
    <mergeCell ref="IQ131:JJ131"/>
    <mergeCell ref="JL131:JN131"/>
    <mergeCell ref="KT131:KX131"/>
    <mergeCell ref="A108:C108"/>
    <mergeCell ref="A114:C114"/>
    <mergeCell ref="A119:C119"/>
    <mergeCell ref="A120:C120"/>
    <mergeCell ref="A122:C122"/>
    <mergeCell ref="A98:C98"/>
    <mergeCell ref="A100:C100"/>
    <mergeCell ref="A102:C102"/>
    <mergeCell ref="A104:C104"/>
    <mergeCell ref="A106:C106"/>
    <mergeCell ref="A89:C89"/>
    <mergeCell ref="A90:C90"/>
    <mergeCell ref="A92:C92"/>
    <mergeCell ref="A94:C94"/>
    <mergeCell ref="A96:C96"/>
    <mergeCell ref="B73:C73"/>
    <mergeCell ref="A74:D74"/>
    <mergeCell ref="A78:D78"/>
    <mergeCell ref="A81:C81"/>
    <mergeCell ref="A82:C82"/>
    <mergeCell ref="B68:C68"/>
    <mergeCell ref="B69:C69"/>
    <mergeCell ref="B70:C70"/>
    <mergeCell ref="B71:C71"/>
    <mergeCell ref="B72:C72"/>
    <mergeCell ref="B61:C61"/>
    <mergeCell ref="B62:C62"/>
    <mergeCell ref="B63:C63"/>
    <mergeCell ref="B65:C65"/>
    <mergeCell ref="B67:C67"/>
    <mergeCell ref="A56:D56"/>
    <mergeCell ref="B57:C57"/>
    <mergeCell ref="A58:D58"/>
    <mergeCell ref="B59:C59"/>
    <mergeCell ref="B60:C60"/>
    <mergeCell ref="B51:C51"/>
    <mergeCell ref="A52:D52"/>
    <mergeCell ref="B53:C53"/>
    <mergeCell ref="B54:C54"/>
    <mergeCell ref="B55:C55"/>
    <mergeCell ref="B46:C46"/>
    <mergeCell ref="B47:C47"/>
    <mergeCell ref="B48:C48"/>
    <mergeCell ref="A49:D49"/>
    <mergeCell ref="B50:C50"/>
    <mergeCell ref="B41:C41"/>
    <mergeCell ref="B42:C42"/>
    <mergeCell ref="B43:C43"/>
    <mergeCell ref="B44:C44"/>
    <mergeCell ref="B45:C45"/>
    <mergeCell ref="A36:D36"/>
    <mergeCell ref="B37:C37"/>
    <mergeCell ref="B38:C38"/>
    <mergeCell ref="B39:C39"/>
    <mergeCell ref="A40:D40"/>
    <mergeCell ref="B31:C31"/>
    <mergeCell ref="B32:C32"/>
    <mergeCell ref="B33:C33"/>
    <mergeCell ref="B34:C34"/>
    <mergeCell ref="B35:C35"/>
    <mergeCell ref="A26:D26"/>
    <mergeCell ref="B27:C27"/>
    <mergeCell ref="B28:C28"/>
    <mergeCell ref="B29:C29"/>
    <mergeCell ref="A30:D30"/>
    <mergeCell ref="B21:C21"/>
    <mergeCell ref="B22:C22"/>
    <mergeCell ref="B23:C23"/>
    <mergeCell ref="B24:C24"/>
    <mergeCell ref="B25:C25"/>
    <mergeCell ref="B16:C16"/>
    <mergeCell ref="B17:C17"/>
    <mergeCell ref="B18:C18"/>
    <mergeCell ref="B19:C19"/>
    <mergeCell ref="B20:C20"/>
    <mergeCell ref="B9:E9"/>
    <mergeCell ref="B11:E11"/>
    <mergeCell ref="B13:C13"/>
    <mergeCell ref="B14:C14"/>
    <mergeCell ref="A15:D15"/>
    <mergeCell ref="D1:F1"/>
    <mergeCell ref="D2:F2"/>
    <mergeCell ref="D5:F5"/>
    <mergeCell ref="A7:F7"/>
    <mergeCell ref="B8:E8"/>
  </mergeCells>
  <pageMargins left="1.1811023622047201" right="0.43307086614173201" top="0.511811023622047" bottom="0.23622047244094499" header="0.31496062992126" footer="0.196850393700787"/>
  <pageSetup paperSize="9" scale="49" orientation="portrait" r:id="rId1"/>
  <headerFooter>
    <oddFooter>&amp;C&amp;12&amp;P</oddFooter>
  </headerFooter>
  <rowBreaks count="1" manualBreakCount="1">
    <brk id="7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2024-12-27T06:27:00Z</cp:lastPrinted>
  <dcterms:created xsi:type="dcterms:W3CDTF">2020-12-16T14:48:00Z</dcterms:created>
  <dcterms:modified xsi:type="dcterms:W3CDTF">2025-01-02T12:59:07Z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4C2A611AFA1B41C5A7BA9927F6EB0862_12</vt:lpwstr>
  </property>
  <property fmtid="{D5CDD505-2E9C-101B-9397-08002B2CF9AE}" pid="3" name="KSOProductBuildVer">
    <vt:lpwstr>1049-12.2.0.19307</vt:lpwstr>
  </property>
</Properties>
</file>